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STADISTICAS_FORESTALES\17_ASEMFO\ESTUDIOS DE INVERSION Y EMPLEO\"/>
    </mc:Choice>
  </mc:AlternateContent>
  <xr:revisionPtr revIDLastSave="0" documentId="13_ncr:1_{B099FD63-5171-468F-8242-16E2053864BE}" xr6:coauthVersionLast="47" xr6:coauthVersionMax="47" xr10:uidLastSave="{00000000-0000-0000-0000-000000000000}"/>
  <bookViews>
    <workbookView xWindow="-120" yWindow="-120" windowWidth="29040" windowHeight="15840" tabRatio="389" xr2:uid="{00000000-000D-0000-FFFF-FFFF00000000}"/>
  </bookViews>
  <sheets>
    <sheet name="2006" sheetId="7" r:id="rId1"/>
    <sheet name="2008" sheetId="8" r:id="rId2"/>
    <sheet name="2010" sheetId="1" r:id="rId3"/>
    <sheet name="2012" sheetId="2" r:id="rId4"/>
    <sheet name="2014" sheetId="3" r:id="rId5"/>
    <sheet name="2015" sheetId="4" r:id="rId6"/>
    <sheet name="2016" sheetId="5" r:id="rId7"/>
    <sheet name="2017" sheetId="10" r:id="rId8"/>
    <sheet name="2018" sheetId="9" r:id="rId9"/>
    <sheet name="2019" sheetId="12" r:id="rId10"/>
    <sheet name="2020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5" i="11" l="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V25" i="11" s="1"/>
  <c r="W25" i="11" s="1"/>
  <c r="V2" i="11"/>
  <c r="U25" i="12" l="1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U23" i="9"/>
  <c r="U22" i="9"/>
  <c r="U21" i="9"/>
  <c r="U20" i="9"/>
  <c r="U19" i="9"/>
  <c r="U18" i="9"/>
  <c r="U17" i="9"/>
  <c r="U16" i="9"/>
  <c r="U15" i="9"/>
  <c r="U14" i="9"/>
  <c r="U13" i="9"/>
  <c r="U12" i="9"/>
  <c r="U11" i="9"/>
  <c r="U10" i="9"/>
  <c r="U9" i="9"/>
  <c r="U8" i="9"/>
  <c r="U7" i="9"/>
  <c r="U6" i="9"/>
  <c r="U5" i="9"/>
  <c r="U4" i="9"/>
  <c r="U3" i="9"/>
  <c r="U2" i="9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C20" i="8"/>
  <c r="D20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C20" i="7"/>
  <c r="D21" i="1" l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C21" i="1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C21" i="2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D24" i="3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</calcChain>
</file>

<file path=xl/sharedStrings.xml><?xml version="1.0" encoding="utf-8"?>
<sst xmlns="http://schemas.openxmlformats.org/spreadsheetml/2006/main" count="509" uniqueCount="86">
  <si>
    <t>Andalucía</t>
  </si>
  <si>
    <t>Aragón</t>
  </si>
  <si>
    <t>P. de Asturias</t>
  </si>
  <si>
    <t>I. Baleares</t>
  </si>
  <si>
    <t>Canarias</t>
  </si>
  <si>
    <t>Cantabria</t>
  </si>
  <si>
    <t>Castilla-La Mancha</t>
  </si>
  <si>
    <t>Castilla y León</t>
  </si>
  <si>
    <t>Cataluña</t>
  </si>
  <si>
    <t>Extremadura</t>
  </si>
  <si>
    <t>Galicia</t>
  </si>
  <si>
    <t>C. de Madrid</t>
  </si>
  <si>
    <t>R. de Murcia</t>
  </si>
  <si>
    <t>C. F. de Navarra</t>
  </si>
  <si>
    <t>Pais Vasco</t>
  </si>
  <si>
    <t>La Rioja</t>
  </si>
  <si>
    <t>C. Valenciana</t>
  </si>
  <si>
    <t>2.1</t>
  </si>
  <si>
    <t>2.2</t>
  </si>
  <si>
    <t>País Vasco</t>
  </si>
  <si>
    <t>Forestación y restauración de la cubierta vegetal</t>
  </si>
  <si>
    <t>Protección 
hidrológico-forestal</t>
  </si>
  <si>
    <t xml:space="preserve">     Control de procesos erosivos</t>
  </si>
  <si>
    <t xml:space="preserve">     Restauración de ríos y riberas</t>
  </si>
  <si>
    <t>Tratamientos selvícolas</t>
  </si>
  <si>
    <t>Prevención de incendios forestales</t>
  </si>
  <si>
    <t>Comunicación, concienciación y divulgación sobre el sector forestal</t>
  </si>
  <si>
    <t>Extinción de incendios forestales</t>
  </si>
  <si>
    <t>Plagas y enfermedades forestales</t>
  </si>
  <si>
    <t>Protección de los espacios naturales de especial interés</t>
  </si>
  <si>
    <t>Ordenación y aprovechamiento de los recursos forestales</t>
  </si>
  <si>
    <t>Mejora de pastos</t>
  </si>
  <si>
    <t>Creación y mantenimiento de vías forestales</t>
  </si>
  <si>
    <t>Protección de flora y fauna silvestre</t>
  </si>
  <si>
    <t>Inversiones en caza y pesca</t>
  </si>
  <si>
    <t>Uso público recreativo, educación ambiental, participación social y desarrollo socioeconómico</t>
  </si>
  <si>
    <t>Investigación forestal</t>
  </si>
  <si>
    <t>Investigación de causas de incendios forestales</t>
  </si>
  <si>
    <t>Información forestal - Inventarios y mapas</t>
  </si>
  <si>
    <t>Recursos genéticos forestales</t>
  </si>
  <si>
    <t>Defensa de la propiedad (deslindes, amojonamientos…)</t>
  </si>
  <si>
    <t>Otros gastos en el sector forestal</t>
  </si>
  <si>
    <t>Subvenciones</t>
  </si>
  <si>
    <t>TOTAL</t>
  </si>
  <si>
    <t>Ceuta</t>
  </si>
  <si>
    <t>Melilla</t>
  </si>
  <si>
    <t>Adm. Gral. Estado</t>
  </si>
  <si>
    <t>Asturias</t>
  </si>
  <si>
    <t>Baleares</t>
  </si>
  <si>
    <t>Castilla LM</t>
  </si>
  <si>
    <t>Castilla León</t>
  </si>
  <si>
    <t>C.Valenciana</t>
  </si>
  <si>
    <t>Madrid</t>
  </si>
  <si>
    <t>Murcia</t>
  </si>
  <si>
    <t>Navarra</t>
  </si>
  <si>
    <t>-</t>
  </si>
  <si>
    <t>Forestación y Restauración de la Cubierta Vegetal</t>
  </si>
  <si>
    <t>Protección Hidrológico Forestal</t>
  </si>
  <si>
    <t>Control de procesos erosivos</t>
  </si>
  <si>
    <t>Restauración de ríos y riberas</t>
  </si>
  <si>
    <t>Protección de Flora y fauna silvestre</t>
  </si>
  <si>
    <t>Uso público recreativo y Educación Ambiental</t>
  </si>
  <si>
    <t>Prevención de Incendios Forestales</t>
  </si>
  <si>
    <t>Participación social y desarrollo socioeconómico</t>
  </si>
  <si>
    <t>Extinción de Incendios forestales</t>
  </si>
  <si>
    <t>Investigación Forestal</t>
  </si>
  <si>
    <t>Plagas y Enfermedades forestales</t>
  </si>
  <si>
    <t>Otras Inversiones en el sector forestal</t>
  </si>
  <si>
    <t>Protección hidrológico-forestal</t>
  </si>
  <si>
    <t>Comunicación, concienciación y divulgación sobre incendios forestales</t>
  </si>
  <si>
    <t>Uso público recreativo, educación ambiental, participación social y desarrollo socioeconómico.</t>
  </si>
  <si>
    <t>Total general</t>
  </si>
  <si>
    <t>max</t>
  </si>
  <si>
    <t>AGE Y NACIONAL</t>
  </si>
  <si>
    <t xml:space="preserve"> Principado de Asturias</t>
  </si>
  <si>
    <t>Islas Baleares</t>
  </si>
  <si>
    <t>Castilla La Mancha</t>
  </si>
  <si>
    <t>Comunidad de Madrid</t>
  </si>
  <si>
    <t>Región de Murcia</t>
  </si>
  <si>
    <t>Comunidad Foral de Navarra</t>
  </si>
  <si>
    <t>Comunidad Valenciana</t>
  </si>
  <si>
    <t>Protección hidrológico forestal:     Control de procesos erosivos</t>
  </si>
  <si>
    <t>Protección hidrológico forestal:     Restauración de ríos y riberas</t>
  </si>
  <si>
    <t>Uso público recreativo y desarrollo socioeconómico: Uso público, recreativo y educación ambiental</t>
  </si>
  <si>
    <t>Uso público recreativo y desarrollo socioeconómico: Participación social y desarrollo socioeconómico</t>
  </si>
  <si>
    <t xml:space="preserve">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</si>
</sst>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  <charset val="1"/>
    </font>
    <font>
      <b/>
      <sz val="16"/>
      <color rgb="FF000000"/>
      <name val="Calibri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9DC3E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0" fontId="20" fillId="0" borderId="0"/>
  </cellStyleXfs>
  <cellXfs count="99">
    <xf numFmtId="0" fontId="0" fillId="0" borderId="0" xfId="0"/>
    <xf numFmtId="0" fontId="4" fillId="0" borderId="0" xfId="0" applyFont="1" applyAlignment="1">
      <alignment horizontal="center" vertical="center" wrapText="1"/>
    </xf>
    <xf numFmtId="0" fontId="11" fillId="0" borderId="0" xfId="0" applyFont="1"/>
    <xf numFmtId="0" fontId="0" fillId="2" borderId="0" xfId="0" applyFill="1"/>
    <xf numFmtId="4" fontId="17" fillId="2" borderId="0" xfId="0" applyNumberFormat="1" applyFont="1" applyFill="1" applyAlignment="1">
      <alignment horizontal="right"/>
    </xf>
    <xf numFmtId="4" fontId="0" fillId="2" borderId="0" xfId="0" applyNumberFormat="1" applyFill="1"/>
    <xf numFmtId="4" fontId="17" fillId="3" borderId="0" xfId="0" applyNumberFormat="1" applyFont="1" applyFill="1" applyAlignment="1">
      <alignment horizontal="right"/>
    </xf>
    <xf numFmtId="4" fontId="17" fillId="2" borderId="0" xfId="0" applyNumberFormat="1" applyFont="1" applyFill="1"/>
    <xf numFmtId="4" fontId="17" fillId="2" borderId="0" xfId="0" applyNumberFormat="1" applyFont="1" applyFill="1" applyAlignment="1">
      <alignment horizontal="right" vertical="center"/>
    </xf>
    <xf numFmtId="3" fontId="18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" fontId="17" fillId="2" borderId="1" xfId="0" applyNumberFormat="1" applyFont="1" applyFill="1" applyBorder="1"/>
    <xf numFmtId="4" fontId="17" fillId="4" borderId="1" xfId="0" applyNumberFormat="1" applyFont="1" applyFill="1" applyBorder="1"/>
    <xf numFmtId="4" fontId="17" fillId="2" borderId="1" xfId="0" applyNumberFormat="1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4" fontId="17" fillId="2" borderId="1" xfId="0" applyNumberFormat="1" applyFont="1" applyFill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0" fontId="0" fillId="2" borderId="0" xfId="0" applyFill="1" applyAlignment="1">
      <alignment vertical="center"/>
    </xf>
    <xf numFmtId="0" fontId="15" fillId="2" borderId="1" xfId="0" applyFont="1" applyFill="1" applyBorder="1" applyAlignment="1">
      <alignment vertical="center"/>
    </xf>
    <xf numFmtId="4" fontId="16" fillId="2" borderId="1" xfId="0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4" fontId="16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4" fontId="17" fillId="2" borderId="0" xfId="0" applyNumberFormat="1" applyFont="1" applyFill="1" applyAlignment="1">
      <alignment vertical="center" wrapText="1"/>
    </xf>
    <xf numFmtId="4" fontId="0" fillId="2" borderId="0" xfId="0" applyNumberFormat="1" applyFill="1" applyAlignment="1">
      <alignment vertical="center" wrapText="1"/>
    </xf>
    <xf numFmtId="0" fontId="0" fillId="2" borderId="0" xfId="0" applyFill="1" applyAlignment="1">
      <alignment vertical="center" wrapText="1"/>
    </xf>
    <xf numFmtId="4" fontId="16" fillId="2" borderId="0" xfId="0" applyNumberFormat="1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4" fontId="2" fillId="2" borderId="1" xfId="0" applyNumberFormat="1" applyFont="1" applyFill="1" applyBorder="1"/>
    <xf numFmtId="4" fontId="2" fillId="2" borderId="1" xfId="0" applyNumberFormat="1" applyFont="1" applyFill="1" applyBorder="1" applyAlignment="1">
      <alignment horizontal="right"/>
    </xf>
    <xf numFmtId="0" fontId="11" fillId="2" borderId="0" xfId="0" applyFont="1" applyFill="1"/>
    <xf numFmtId="0" fontId="1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vertical="center"/>
    </xf>
    <xf numFmtId="4" fontId="2" fillId="2" borderId="2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/>
    </xf>
    <xf numFmtId="4" fontId="2" fillId="2" borderId="1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horizontal="right" vertical="center"/>
    </xf>
    <xf numFmtId="4" fontId="2" fillId="2" borderId="3" xfId="0" applyNumberFormat="1" applyFont="1" applyFill="1" applyBorder="1" applyAlignment="1">
      <alignment vertical="center"/>
    </xf>
    <xf numFmtId="4" fontId="2" fillId="2" borderId="4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righ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4" fontId="0" fillId="2" borderId="1" xfId="0" applyNumberFormat="1" applyFill="1" applyBorder="1"/>
    <xf numFmtId="4" fontId="3" fillId="2" borderId="1" xfId="0" applyNumberFormat="1" applyFont="1" applyFill="1" applyBorder="1"/>
    <xf numFmtId="4" fontId="3" fillId="2" borderId="1" xfId="0" applyNumberFormat="1" applyFont="1" applyFill="1" applyBorder="1" applyAlignment="1">
      <alignment horizontal="right"/>
    </xf>
    <xf numFmtId="0" fontId="9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4" fontId="0" fillId="2" borderId="1" xfId="0" applyNumberFormat="1" applyFill="1" applyBorder="1" applyAlignment="1">
      <alignment horizontal="right" vertical="center"/>
    </xf>
    <xf numFmtId="164" fontId="0" fillId="2" borderId="1" xfId="0" applyNumberFormat="1" applyFill="1" applyBorder="1"/>
    <xf numFmtId="4" fontId="0" fillId="2" borderId="2" xfId="0" applyNumberForma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/>
    </xf>
    <xf numFmtId="4" fontId="0" fillId="2" borderId="3" xfId="0" applyNumberFormat="1" applyFill="1" applyBorder="1" applyAlignment="1">
      <alignment horizontal="right" vertical="center"/>
    </xf>
    <xf numFmtId="4" fontId="0" fillId="2" borderId="4" xfId="0" applyNumberFormat="1" applyFill="1" applyBorder="1" applyAlignment="1">
      <alignment horizontal="right" vertical="center"/>
    </xf>
    <xf numFmtId="0" fontId="10" fillId="2" borderId="5" xfId="0" applyFont="1" applyFill="1" applyBorder="1" applyAlignment="1">
      <alignment vertical="center"/>
    </xf>
    <xf numFmtId="0" fontId="10" fillId="2" borderId="6" xfId="0" applyFont="1" applyFill="1" applyBorder="1" applyAlignment="1">
      <alignment vertical="center"/>
    </xf>
    <xf numFmtId="0" fontId="0" fillId="2" borderId="0" xfId="0" applyFill="1" applyAlignment="1">
      <alignment horizontal="right"/>
    </xf>
    <xf numFmtId="4" fontId="3" fillId="2" borderId="2" xfId="0" applyNumberFormat="1" applyFont="1" applyFill="1" applyBorder="1" applyAlignment="1">
      <alignment horizontal="right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left"/>
    </xf>
    <xf numFmtId="4" fontId="3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/>
    <xf numFmtId="4" fontId="1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/>
    <xf numFmtId="4" fontId="0" fillId="2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/>
    </xf>
    <xf numFmtId="0" fontId="14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justify" vertical="center"/>
    </xf>
    <xf numFmtId="4" fontId="14" fillId="2" borderId="1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justify" vertical="center" wrapText="1"/>
    </xf>
    <xf numFmtId="0" fontId="11" fillId="2" borderId="0" xfId="0" applyFont="1" applyFill="1" applyAlignment="1">
      <alignment horizontal="right"/>
    </xf>
    <xf numFmtId="0" fontId="13" fillId="2" borderId="1" xfId="0" applyFont="1" applyFill="1" applyBorder="1" applyAlignment="1">
      <alignment horizontal="left" vertical="center"/>
    </xf>
    <xf numFmtId="4" fontId="11" fillId="2" borderId="0" xfId="0" applyNumberFormat="1" applyFont="1" applyFill="1"/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justify" vertical="center"/>
    </xf>
    <xf numFmtId="4" fontId="0" fillId="2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3" fontId="0" fillId="2" borderId="1" xfId="0" applyNumberFormat="1" applyFill="1" applyBorder="1" applyAlignment="1">
      <alignment horizontal="right" vertical="center" wrapText="1"/>
    </xf>
    <xf numFmtId="0" fontId="0" fillId="2" borderId="1" xfId="0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left" vertical="center"/>
    </xf>
  </cellXfs>
  <cellStyles count="3">
    <cellStyle name="Normal" xfId="0" builtinId="0"/>
    <cellStyle name="Normal 2" xfId="1" xr:uid="{9C5AA6B3-24B0-48F3-87B4-59E46FDFDA74}"/>
    <cellStyle name="Normal 4" xfId="2" xr:uid="{CB59CBBA-36F9-400D-9DC2-299D31416C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B1" workbookViewId="0">
      <selection activeCell="B1" sqref="A1:XFD1048576"/>
    </sheetView>
  </sheetViews>
  <sheetFormatPr baseColWidth="10" defaultColWidth="11.5703125" defaultRowHeight="15" x14ac:dyDescent="0.25"/>
  <cols>
    <col min="1" max="1" width="3.5703125" style="70" bestFit="1" customWidth="1"/>
    <col min="2" max="2" width="49.28515625" style="3" customWidth="1"/>
    <col min="3" max="3" width="13.5703125" style="3" bestFit="1" customWidth="1"/>
    <col min="4" max="8" width="12.5703125" style="3" bestFit="1" customWidth="1"/>
    <col min="9" max="10" width="13.5703125" style="3" bestFit="1" customWidth="1"/>
    <col min="11" max="14" width="12.5703125" style="3" bestFit="1" customWidth="1"/>
    <col min="15" max="15" width="11.7109375" style="3" bestFit="1" customWidth="1"/>
    <col min="16" max="16" width="13.5703125" style="3" bestFit="1" customWidth="1"/>
    <col min="17" max="19" width="12.5703125" style="3" bestFit="1" customWidth="1"/>
    <col min="20" max="16384" width="11.5703125" style="3"/>
  </cols>
  <sheetData>
    <row r="1" spans="1:19" x14ac:dyDescent="0.25">
      <c r="A1" s="91"/>
      <c r="B1" s="92"/>
      <c r="C1" s="53" t="s">
        <v>0</v>
      </c>
      <c r="D1" s="53" t="s">
        <v>1</v>
      </c>
      <c r="E1" s="53" t="s">
        <v>47</v>
      </c>
      <c r="F1" s="53" t="s">
        <v>48</v>
      </c>
      <c r="G1" s="53" t="s">
        <v>4</v>
      </c>
      <c r="H1" s="53" t="s">
        <v>5</v>
      </c>
      <c r="I1" s="53" t="s">
        <v>49</v>
      </c>
      <c r="J1" s="53" t="s">
        <v>50</v>
      </c>
      <c r="K1" s="53" t="s">
        <v>8</v>
      </c>
      <c r="L1" s="53" t="s">
        <v>51</v>
      </c>
      <c r="M1" s="53" t="s">
        <v>9</v>
      </c>
      <c r="N1" s="53" t="s">
        <v>10</v>
      </c>
      <c r="O1" s="53" t="s">
        <v>15</v>
      </c>
      <c r="P1" s="53" t="s">
        <v>52</v>
      </c>
      <c r="Q1" s="53" t="s">
        <v>53</v>
      </c>
      <c r="R1" s="53" t="s">
        <v>54</v>
      </c>
      <c r="S1" s="53" t="s">
        <v>19</v>
      </c>
    </row>
    <row r="2" spans="1:19" x14ac:dyDescent="0.25">
      <c r="A2" s="54">
        <v>1</v>
      </c>
      <c r="B2" s="93" t="s">
        <v>56</v>
      </c>
      <c r="C2" s="94">
        <v>32039460.359999999</v>
      </c>
      <c r="D2" s="94">
        <v>1150000</v>
      </c>
      <c r="E2" s="94">
        <v>1757383</v>
      </c>
      <c r="F2" s="94">
        <v>1198000</v>
      </c>
      <c r="G2" s="94">
        <v>3147459.56</v>
      </c>
      <c r="H2" s="94">
        <v>1666800</v>
      </c>
      <c r="I2" s="95" t="s">
        <v>55</v>
      </c>
      <c r="J2" s="94">
        <v>14993978.26</v>
      </c>
      <c r="K2" s="94">
        <v>1047954</v>
      </c>
      <c r="L2" s="94">
        <v>9403779</v>
      </c>
      <c r="M2" s="94">
        <v>3270875.87</v>
      </c>
      <c r="N2" s="95"/>
      <c r="O2" s="94">
        <v>621296</v>
      </c>
      <c r="P2" s="38">
        <v>53612385</v>
      </c>
      <c r="Q2" s="94">
        <v>2027482</v>
      </c>
      <c r="R2" s="94">
        <v>1217025</v>
      </c>
      <c r="S2" s="94">
        <v>775102</v>
      </c>
    </row>
    <row r="3" spans="1:19" x14ac:dyDescent="0.25">
      <c r="A3" s="54">
        <v>2</v>
      </c>
      <c r="B3" s="93" t="s">
        <v>57</v>
      </c>
      <c r="C3" s="95"/>
      <c r="D3" s="95"/>
      <c r="E3" s="95"/>
      <c r="F3" s="95"/>
      <c r="G3" s="95"/>
      <c r="H3" s="95"/>
      <c r="I3" s="95"/>
      <c r="J3" s="95" t="s">
        <v>55</v>
      </c>
      <c r="K3" s="95"/>
      <c r="L3" s="95"/>
      <c r="M3" s="95"/>
      <c r="N3" s="95"/>
      <c r="O3" s="95"/>
      <c r="P3" s="94">
        <v>8396813</v>
      </c>
      <c r="Q3" s="95"/>
      <c r="R3" s="94">
        <v>1417542</v>
      </c>
      <c r="S3" s="95"/>
    </row>
    <row r="4" spans="1:19" x14ac:dyDescent="0.25">
      <c r="A4" s="54" t="s">
        <v>17</v>
      </c>
      <c r="B4" s="93" t="s">
        <v>22</v>
      </c>
      <c r="C4" s="94">
        <v>8471443.6199999992</v>
      </c>
      <c r="D4" s="94">
        <v>795000</v>
      </c>
      <c r="E4" s="95"/>
      <c r="F4" s="94">
        <v>437000</v>
      </c>
      <c r="G4" s="94">
        <v>3199116.65</v>
      </c>
      <c r="H4" s="94">
        <v>415500</v>
      </c>
      <c r="I4" s="94">
        <v>4046482</v>
      </c>
      <c r="J4" s="95"/>
      <c r="K4" s="94">
        <v>2061953</v>
      </c>
      <c r="L4" s="94">
        <v>1533971</v>
      </c>
      <c r="M4" s="94">
        <v>839087.96</v>
      </c>
      <c r="N4" s="95"/>
      <c r="O4" s="95"/>
      <c r="P4" s="95"/>
      <c r="Q4" s="94">
        <v>1756700</v>
      </c>
      <c r="R4" s="95"/>
      <c r="S4" s="94">
        <v>42413</v>
      </c>
    </row>
    <row r="5" spans="1:19" x14ac:dyDescent="0.25">
      <c r="A5" s="54" t="s">
        <v>18</v>
      </c>
      <c r="B5" s="93" t="s">
        <v>23</v>
      </c>
      <c r="C5" s="94">
        <v>2117860.91</v>
      </c>
      <c r="D5" s="94">
        <v>150000</v>
      </c>
      <c r="E5" s="94">
        <v>472115</v>
      </c>
      <c r="F5" s="95"/>
      <c r="G5" s="94">
        <v>11400.9</v>
      </c>
      <c r="H5" s="94">
        <v>198100</v>
      </c>
      <c r="I5" s="94">
        <v>150587</v>
      </c>
      <c r="J5" s="95"/>
      <c r="K5" s="95"/>
      <c r="L5" s="95"/>
      <c r="M5" s="94">
        <v>25461.91</v>
      </c>
      <c r="N5" s="95"/>
      <c r="O5" s="94">
        <v>78505</v>
      </c>
      <c r="P5" s="94">
        <v>174516</v>
      </c>
      <c r="Q5" s="95" t="s">
        <v>55</v>
      </c>
      <c r="R5" s="95"/>
      <c r="S5" s="94">
        <v>60354</v>
      </c>
    </row>
    <row r="6" spans="1:19" x14ac:dyDescent="0.25">
      <c r="A6" s="54">
        <v>3</v>
      </c>
      <c r="B6" s="93" t="s">
        <v>24</v>
      </c>
      <c r="C6" s="38">
        <v>59241107</v>
      </c>
      <c r="D6" s="94">
        <v>789000</v>
      </c>
      <c r="E6" s="94">
        <v>1421839.03</v>
      </c>
      <c r="F6" s="94">
        <v>1752000</v>
      </c>
      <c r="G6" s="94">
        <v>3140378.4</v>
      </c>
      <c r="H6" s="94">
        <v>1280600</v>
      </c>
      <c r="I6" s="94">
        <v>6218344</v>
      </c>
      <c r="J6" s="94">
        <v>6017507.5899999999</v>
      </c>
      <c r="K6" s="94">
        <v>3182371</v>
      </c>
      <c r="L6" s="94">
        <v>3162957</v>
      </c>
      <c r="M6" s="94">
        <v>9759284.8800000008</v>
      </c>
      <c r="N6" s="95"/>
      <c r="O6" s="94">
        <v>454652</v>
      </c>
      <c r="P6" s="94">
        <v>4519382</v>
      </c>
      <c r="Q6" s="94">
        <v>1372644</v>
      </c>
      <c r="R6" s="94">
        <v>159019</v>
      </c>
      <c r="S6" s="94">
        <v>1265970</v>
      </c>
    </row>
    <row r="7" spans="1:19" x14ac:dyDescent="0.25">
      <c r="A7" s="54">
        <v>4</v>
      </c>
      <c r="B7" s="93" t="s">
        <v>62</v>
      </c>
      <c r="C7" s="94">
        <v>13963988.449999999</v>
      </c>
      <c r="D7" s="94">
        <v>10780000</v>
      </c>
      <c r="E7" s="94">
        <v>1350593.52</v>
      </c>
      <c r="F7" s="94">
        <v>2040000</v>
      </c>
      <c r="G7" s="94">
        <v>2042083.5</v>
      </c>
      <c r="H7" s="96">
        <v>1928000</v>
      </c>
      <c r="I7" s="45">
        <v>55302863</v>
      </c>
      <c r="J7" s="94">
        <v>34774284.670000002</v>
      </c>
      <c r="K7" s="94">
        <v>1400588</v>
      </c>
      <c r="L7" s="94">
        <v>14963315</v>
      </c>
      <c r="M7" s="94">
        <v>177725.43</v>
      </c>
      <c r="N7" s="38">
        <v>18778537.18</v>
      </c>
      <c r="O7" s="38">
        <v>3673696</v>
      </c>
      <c r="P7" s="94">
        <v>1700913</v>
      </c>
      <c r="Q7" s="94">
        <v>2555000</v>
      </c>
      <c r="R7" s="94">
        <v>600395</v>
      </c>
      <c r="S7" s="94">
        <v>872536</v>
      </c>
    </row>
    <row r="8" spans="1:19" x14ac:dyDescent="0.25">
      <c r="A8" s="54">
        <v>5</v>
      </c>
      <c r="B8" s="93" t="s">
        <v>64</v>
      </c>
      <c r="C8" s="94">
        <v>15878921.640000001</v>
      </c>
      <c r="D8" s="38">
        <v>14580000</v>
      </c>
      <c r="E8" s="38">
        <v>10310000</v>
      </c>
      <c r="F8" s="38">
        <v>6040000</v>
      </c>
      <c r="G8" s="38">
        <v>5950385.79</v>
      </c>
      <c r="H8" s="96"/>
      <c r="I8" s="48"/>
      <c r="J8" s="94">
        <v>21216997.23</v>
      </c>
      <c r="K8" s="95" t="s">
        <v>55</v>
      </c>
      <c r="L8" s="38">
        <v>30880587</v>
      </c>
      <c r="M8" s="95" t="s">
        <v>55</v>
      </c>
      <c r="N8" s="94">
        <v>15364257.689999999</v>
      </c>
      <c r="O8" s="94">
        <v>3000</v>
      </c>
      <c r="P8" s="94">
        <v>22856664</v>
      </c>
      <c r="Q8" s="38">
        <v>4916217</v>
      </c>
      <c r="R8" s="95"/>
      <c r="S8" s="94">
        <v>118821</v>
      </c>
    </row>
    <row r="9" spans="1:19" x14ac:dyDescent="0.25">
      <c r="A9" s="54">
        <v>6</v>
      </c>
      <c r="B9" s="93" t="s">
        <v>66</v>
      </c>
      <c r="C9" s="94">
        <v>2759222.42</v>
      </c>
      <c r="D9" s="94">
        <v>850000</v>
      </c>
      <c r="E9" s="94">
        <v>102591.48</v>
      </c>
      <c r="F9" s="94">
        <v>359000</v>
      </c>
      <c r="G9" s="94">
        <v>856491.35</v>
      </c>
      <c r="H9" s="95" t="s">
        <v>55</v>
      </c>
      <c r="I9" s="95" t="s">
        <v>55</v>
      </c>
      <c r="J9" s="94">
        <v>1496199.72</v>
      </c>
      <c r="K9" s="94">
        <v>272179</v>
      </c>
      <c r="L9" s="94">
        <v>850294</v>
      </c>
      <c r="M9" s="94">
        <v>17394.32</v>
      </c>
      <c r="N9" s="95"/>
      <c r="O9" s="94">
        <v>51094</v>
      </c>
      <c r="P9" s="94">
        <v>642630</v>
      </c>
      <c r="Q9" s="94">
        <v>304864</v>
      </c>
      <c r="R9" s="94">
        <v>200078</v>
      </c>
      <c r="S9" s="94">
        <v>447416</v>
      </c>
    </row>
    <row r="10" spans="1:19" ht="30" x14ac:dyDescent="0.25">
      <c r="A10" s="54">
        <v>7</v>
      </c>
      <c r="B10" s="93" t="s">
        <v>29</v>
      </c>
      <c r="C10" s="94">
        <v>9465813.6400000006</v>
      </c>
      <c r="D10" s="94">
        <v>6300000</v>
      </c>
      <c r="E10" s="95" t="s">
        <v>55</v>
      </c>
      <c r="F10" s="94">
        <v>3226000</v>
      </c>
      <c r="G10" s="94">
        <v>781664.27</v>
      </c>
      <c r="H10" s="38">
        <v>1755900</v>
      </c>
      <c r="I10" s="94">
        <v>2355435</v>
      </c>
      <c r="J10" s="94">
        <v>4381231.59</v>
      </c>
      <c r="K10" s="94">
        <v>1612043</v>
      </c>
      <c r="L10" s="94">
        <v>11431405</v>
      </c>
      <c r="M10" s="95">
        <v>840.73</v>
      </c>
      <c r="N10" s="95"/>
      <c r="O10" s="95" t="s">
        <v>55</v>
      </c>
      <c r="P10" s="94">
        <v>6954194</v>
      </c>
      <c r="Q10" s="94">
        <v>1074464</v>
      </c>
      <c r="R10" s="94">
        <v>1917075</v>
      </c>
      <c r="S10" s="94">
        <v>2301272</v>
      </c>
    </row>
    <row r="11" spans="1:19" ht="30" x14ac:dyDescent="0.25">
      <c r="A11" s="54">
        <v>8</v>
      </c>
      <c r="B11" s="97" t="s">
        <v>30</v>
      </c>
      <c r="C11" s="94">
        <v>3960510.37</v>
      </c>
      <c r="D11" s="94">
        <v>2004000</v>
      </c>
      <c r="E11" s="94">
        <v>197495.28</v>
      </c>
      <c r="F11" s="94">
        <v>12000</v>
      </c>
      <c r="G11" s="94">
        <v>95975</v>
      </c>
      <c r="H11" s="95" t="s">
        <v>55</v>
      </c>
      <c r="I11" s="94">
        <v>705299</v>
      </c>
      <c r="J11" s="94">
        <v>5646440.6299999999</v>
      </c>
      <c r="K11" s="94">
        <v>112801</v>
      </c>
      <c r="L11" s="95" t="s">
        <v>55</v>
      </c>
      <c r="M11" s="95" t="s">
        <v>55</v>
      </c>
      <c r="N11" s="95"/>
      <c r="O11" s="94">
        <v>136297</v>
      </c>
      <c r="P11" s="94">
        <v>648765</v>
      </c>
      <c r="Q11" s="94">
        <v>828615</v>
      </c>
      <c r="R11" s="94">
        <v>629835</v>
      </c>
      <c r="S11" s="94">
        <v>223268</v>
      </c>
    </row>
    <row r="12" spans="1:19" x14ac:dyDescent="0.25">
      <c r="A12" s="54">
        <v>9</v>
      </c>
      <c r="B12" s="97" t="s">
        <v>31</v>
      </c>
      <c r="C12" s="95"/>
      <c r="D12" s="94">
        <v>300000</v>
      </c>
      <c r="E12" s="94">
        <v>792012.6</v>
      </c>
      <c r="F12" s="95"/>
      <c r="G12" s="94">
        <v>4750</v>
      </c>
      <c r="H12" s="94">
        <v>310600</v>
      </c>
      <c r="I12" s="94">
        <v>239007</v>
      </c>
      <c r="J12" s="94">
        <v>282694.7</v>
      </c>
      <c r="K12" s="94">
        <v>29830</v>
      </c>
      <c r="L12" s="95" t="s">
        <v>55</v>
      </c>
      <c r="M12" s="95" t="s">
        <v>55</v>
      </c>
      <c r="N12" s="95"/>
      <c r="O12" s="94">
        <v>470342</v>
      </c>
      <c r="P12" s="94">
        <v>664937</v>
      </c>
      <c r="Q12" s="95" t="s">
        <v>55</v>
      </c>
      <c r="R12" s="95" t="s">
        <v>55</v>
      </c>
      <c r="S12" s="94">
        <v>625352.14</v>
      </c>
    </row>
    <row r="13" spans="1:19" x14ac:dyDescent="0.25">
      <c r="A13" s="54">
        <v>10</v>
      </c>
      <c r="B13" s="97" t="s">
        <v>32</v>
      </c>
      <c r="C13" s="94">
        <v>18109168.52</v>
      </c>
      <c r="D13" s="94">
        <v>900000</v>
      </c>
      <c r="E13" s="94">
        <v>1707350.6</v>
      </c>
      <c r="F13" s="94">
        <v>213000</v>
      </c>
      <c r="G13" s="94">
        <v>2793973.74</v>
      </c>
      <c r="H13" s="94">
        <v>1747300</v>
      </c>
      <c r="I13" s="94">
        <v>159566</v>
      </c>
      <c r="J13" s="94">
        <v>2059130.41</v>
      </c>
      <c r="K13" s="94">
        <v>445012</v>
      </c>
      <c r="L13" s="94">
        <v>3513100</v>
      </c>
      <c r="M13" s="94">
        <v>1288814.6299999999</v>
      </c>
      <c r="N13" s="95"/>
      <c r="O13" s="94">
        <v>123071</v>
      </c>
      <c r="P13" s="94">
        <v>232963</v>
      </c>
      <c r="Q13" s="94">
        <v>898000</v>
      </c>
      <c r="R13" s="94">
        <v>743999</v>
      </c>
      <c r="S13" s="94">
        <v>822406</v>
      </c>
    </row>
    <row r="14" spans="1:19" x14ac:dyDescent="0.25">
      <c r="A14" s="54">
        <v>11</v>
      </c>
      <c r="B14" s="97" t="s">
        <v>60</v>
      </c>
      <c r="C14" s="94">
        <v>19519171.489999998</v>
      </c>
      <c r="D14" s="94">
        <v>3585000</v>
      </c>
      <c r="E14" s="95" t="s">
        <v>55</v>
      </c>
      <c r="F14" s="94">
        <v>995000</v>
      </c>
      <c r="G14" s="94">
        <v>709662.37</v>
      </c>
      <c r="H14" s="94">
        <v>233500</v>
      </c>
      <c r="I14" s="94">
        <v>2102307</v>
      </c>
      <c r="J14" s="94">
        <v>9667981.5399999991</v>
      </c>
      <c r="K14" s="94">
        <v>492466</v>
      </c>
      <c r="L14" s="95" t="s">
        <v>55</v>
      </c>
      <c r="M14" s="94">
        <v>653826.57999999996</v>
      </c>
      <c r="N14" s="95"/>
      <c r="O14" s="95" t="s">
        <v>55</v>
      </c>
      <c r="P14" s="94">
        <v>1308072</v>
      </c>
      <c r="Q14" s="94">
        <v>1970306</v>
      </c>
      <c r="R14" s="94">
        <v>493030</v>
      </c>
      <c r="S14" s="94">
        <v>86595</v>
      </c>
    </row>
    <row r="15" spans="1:19" x14ac:dyDescent="0.25">
      <c r="A15" s="54">
        <v>12</v>
      </c>
      <c r="B15" s="97" t="s">
        <v>61</v>
      </c>
      <c r="C15" s="94">
        <v>8730309.5899999999</v>
      </c>
      <c r="D15" s="94">
        <v>480000</v>
      </c>
      <c r="E15" s="94">
        <v>1078129.73</v>
      </c>
      <c r="F15" s="94">
        <v>1253000</v>
      </c>
      <c r="G15" s="94">
        <v>3771757.65</v>
      </c>
      <c r="H15" s="94">
        <v>713700</v>
      </c>
      <c r="I15" s="94">
        <v>135186</v>
      </c>
      <c r="J15" s="94">
        <v>6545386.0199999996</v>
      </c>
      <c r="K15" s="94">
        <v>230438</v>
      </c>
      <c r="L15" s="94">
        <v>3042657</v>
      </c>
      <c r="M15" s="94">
        <v>312915.61</v>
      </c>
      <c r="N15" s="95"/>
      <c r="O15" s="94">
        <v>539799</v>
      </c>
      <c r="P15" s="94">
        <v>2681585</v>
      </c>
      <c r="Q15" s="94">
        <v>2409451</v>
      </c>
      <c r="R15" s="94">
        <v>1444526</v>
      </c>
      <c r="S15" s="94">
        <v>1124206</v>
      </c>
    </row>
    <row r="16" spans="1:19" x14ac:dyDescent="0.25">
      <c r="A16" s="54">
        <v>13</v>
      </c>
      <c r="B16" s="97" t="s">
        <v>63</v>
      </c>
      <c r="C16" s="95"/>
      <c r="D16" s="94">
        <v>300000</v>
      </c>
      <c r="E16" s="94">
        <v>66761.72</v>
      </c>
      <c r="F16" s="94">
        <v>145000</v>
      </c>
      <c r="G16" s="94">
        <v>15651</v>
      </c>
      <c r="H16" s="95" t="s">
        <v>55</v>
      </c>
      <c r="I16" s="95" t="s">
        <v>55</v>
      </c>
      <c r="J16" s="95" t="s">
        <v>55</v>
      </c>
      <c r="K16" s="94">
        <v>190000</v>
      </c>
      <c r="L16" s="95" t="s">
        <v>55</v>
      </c>
      <c r="M16" s="95" t="s">
        <v>55</v>
      </c>
      <c r="N16" s="95"/>
      <c r="O16" s="94">
        <v>15324</v>
      </c>
      <c r="P16" s="94">
        <v>531424</v>
      </c>
      <c r="Q16" s="94">
        <v>35095</v>
      </c>
      <c r="R16" s="95" t="s">
        <v>55</v>
      </c>
      <c r="S16" s="94">
        <v>1245074</v>
      </c>
    </row>
    <row r="17" spans="1:19" x14ac:dyDescent="0.25">
      <c r="A17" s="54">
        <v>14</v>
      </c>
      <c r="B17" s="97" t="s">
        <v>65</v>
      </c>
      <c r="C17" s="95"/>
      <c r="D17" s="94">
        <v>1800000</v>
      </c>
      <c r="E17" s="94">
        <v>450000</v>
      </c>
      <c r="F17" s="95"/>
      <c r="G17" s="94">
        <v>220888.46</v>
      </c>
      <c r="H17" s="94">
        <v>172600</v>
      </c>
      <c r="I17" s="95" t="s">
        <v>55</v>
      </c>
      <c r="J17" s="94">
        <v>576427.42000000004</v>
      </c>
      <c r="K17" s="94">
        <v>1324833</v>
      </c>
      <c r="L17" s="94">
        <v>1126769</v>
      </c>
      <c r="M17" s="95" t="s">
        <v>55</v>
      </c>
      <c r="N17" s="95"/>
      <c r="O17" s="95" t="s">
        <v>55</v>
      </c>
      <c r="P17" s="94">
        <v>767750</v>
      </c>
      <c r="Q17" s="94">
        <v>164704</v>
      </c>
      <c r="R17" s="94">
        <v>269810</v>
      </c>
      <c r="S17" s="94">
        <v>199518</v>
      </c>
    </row>
    <row r="18" spans="1:19" x14ac:dyDescent="0.25">
      <c r="A18" s="54">
        <v>15</v>
      </c>
      <c r="B18" s="97" t="s">
        <v>67</v>
      </c>
      <c r="C18" s="94">
        <v>35971560.890000001</v>
      </c>
      <c r="D18" s="94">
        <v>825500</v>
      </c>
      <c r="E18" s="94">
        <v>1187249.71</v>
      </c>
      <c r="F18" s="94">
        <v>601000</v>
      </c>
      <c r="G18" s="94">
        <v>2454936.08</v>
      </c>
      <c r="H18" s="94">
        <v>1314000</v>
      </c>
      <c r="I18" s="94">
        <v>3078035</v>
      </c>
      <c r="J18" s="94">
        <v>6950013.4199999999</v>
      </c>
      <c r="K18" s="94">
        <v>197569</v>
      </c>
      <c r="L18" s="94">
        <v>7274587</v>
      </c>
      <c r="M18" s="94">
        <v>2415336.8199999998</v>
      </c>
      <c r="N18" s="95"/>
      <c r="O18" s="95" t="s">
        <v>55</v>
      </c>
      <c r="P18" s="94">
        <v>1531777</v>
      </c>
      <c r="Q18" s="94">
        <v>1388980</v>
      </c>
      <c r="R18" s="95" t="s">
        <v>55</v>
      </c>
      <c r="S18" s="38">
        <v>3420594.86</v>
      </c>
    </row>
    <row r="19" spans="1:19" x14ac:dyDescent="0.25">
      <c r="A19" s="54">
        <v>16</v>
      </c>
      <c r="B19" s="97" t="s">
        <v>42</v>
      </c>
      <c r="C19" s="94">
        <v>7281135.9500000002</v>
      </c>
      <c r="D19" s="94">
        <v>12493308</v>
      </c>
      <c r="E19" s="94">
        <v>5855614</v>
      </c>
      <c r="F19" s="94">
        <v>268000</v>
      </c>
      <c r="G19" s="94">
        <v>450723.95</v>
      </c>
      <c r="H19" s="94">
        <v>1510800</v>
      </c>
      <c r="I19" s="94">
        <v>36686610</v>
      </c>
      <c r="J19" s="38">
        <v>53763569.07</v>
      </c>
      <c r="K19" s="38">
        <v>22779609</v>
      </c>
      <c r="L19" s="94">
        <v>3424235</v>
      </c>
      <c r="M19" s="38">
        <v>19317663.870000001</v>
      </c>
      <c r="N19" s="94">
        <v>13651494</v>
      </c>
      <c r="O19" s="94">
        <v>1647102</v>
      </c>
      <c r="P19" s="94">
        <v>1013727</v>
      </c>
      <c r="Q19" s="94">
        <v>1690070</v>
      </c>
      <c r="R19" s="38">
        <v>7056641</v>
      </c>
      <c r="S19" s="94">
        <v>2763438</v>
      </c>
    </row>
    <row r="20" spans="1:19" x14ac:dyDescent="0.25">
      <c r="B20" s="98" t="s">
        <v>43</v>
      </c>
      <c r="C20" s="94">
        <f>SUM(C2:C19)</f>
        <v>237509674.85000002</v>
      </c>
      <c r="D20" s="94">
        <f t="shared" ref="D20:S20" si="0">SUM(D2:D19)</f>
        <v>58081808</v>
      </c>
      <c r="E20" s="94">
        <f t="shared" si="0"/>
        <v>26749135.670000002</v>
      </c>
      <c r="F20" s="94">
        <f t="shared" si="0"/>
        <v>18539000</v>
      </c>
      <c r="G20" s="94">
        <f t="shared" si="0"/>
        <v>29647298.670000006</v>
      </c>
      <c r="H20" s="94">
        <f t="shared" si="0"/>
        <v>13247400</v>
      </c>
      <c r="I20" s="94">
        <f t="shared" si="0"/>
        <v>111179721</v>
      </c>
      <c r="J20" s="94">
        <f t="shared" si="0"/>
        <v>168371842.27000001</v>
      </c>
      <c r="K20" s="94">
        <f t="shared" si="0"/>
        <v>35379646</v>
      </c>
      <c r="L20" s="94">
        <f t="shared" si="0"/>
        <v>90607656</v>
      </c>
      <c r="M20" s="94">
        <f t="shared" si="0"/>
        <v>38079228.609999999</v>
      </c>
      <c r="N20" s="94">
        <f t="shared" si="0"/>
        <v>47794288.869999997</v>
      </c>
      <c r="O20" s="94">
        <f t="shared" si="0"/>
        <v>7814178</v>
      </c>
      <c r="P20" s="94">
        <f t="shared" si="0"/>
        <v>108238497</v>
      </c>
      <c r="Q20" s="94">
        <f t="shared" si="0"/>
        <v>23392592</v>
      </c>
      <c r="R20" s="94">
        <f t="shared" si="0"/>
        <v>16148975</v>
      </c>
      <c r="S20" s="94">
        <f t="shared" si="0"/>
        <v>16394336</v>
      </c>
    </row>
    <row r="21" spans="1:19" x14ac:dyDescent="0.25"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</sheetData>
  <mergeCells count="2">
    <mergeCell ref="H7:H8"/>
    <mergeCell ref="I7:I8"/>
  </mergeCells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56672-DC44-4998-835D-95FC0B2E589D}">
  <dimension ref="A1:U31"/>
  <sheetViews>
    <sheetView workbookViewId="0">
      <selection sqref="A1:XFD1048576"/>
    </sheetView>
  </sheetViews>
  <sheetFormatPr baseColWidth="10" defaultColWidth="8.7109375" defaultRowHeight="15" x14ac:dyDescent="0.25"/>
  <cols>
    <col min="1" max="1" width="83.140625" style="3" customWidth="1"/>
    <col min="2" max="2" width="15.85546875" style="3" customWidth="1"/>
    <col min="3" max="3" width="13.28515625" style="3" customWidth="1"/>
    <col min="4" max="4" width="12.28515625" style="3" customWidth="1"/>
    <col min="5" max="5" width="21.42578125" style="3" customWidth="1"/>
    <col min="6" max="6" width="12.85546875" style="3" customWidth="1"/>
    <col min="7" max="7" width="12.28515625" style="3" customWidth="1"/>
    <col min="8" max="8" width="11.28515625" style="3" customWidth="1"/>
    <col min="9" max="9" width="17.140625" style="3" customWidth="1"/>
    <col min="10" max="10" width="13.5703125" style="3" customWidth="1"/>
    <col min="11" max="11" width="12.28515625" style="3" customWidth="1"/>
    <col min="12" max="12" width="8.85546875" style="3" customWidth="1"/>
    <col min="13" max="15" width="12.28515625" style="3" customWidth="1"/>
    <col min="16" max="16" width="20.7109375" style="3" customWidth="1"/>
    <col min="17" max="17" width="9.85546875" style="3" customWidth="1"/>
    <col min="18" max="18" width="16.42578125" style="3" customWidth="1"/>
    <col min="19" max="19" width="26.42578125" style="3" customWidth="1"/>
    <col min="20" max="20" width="12.28515625" style="3" customWidth="1"/>
    <col min="21" max="21" width="21.5703125" style="3" customWidth="1"/>
    <col min="22" max="1023" width="8.7109375" style="3"/>
    <col min="1024" max="1024" width="11.5703125" style="3" customWidth="1"/>
    <col min="1025" max="16384" width="8.7109375" style="3"/>
  </cols>
  <sheetData>
    <row r="1" spans="1:21" ht="21" x14ac:dyDescent="0.35">
      <c r="A1" s="9">
        <v>2019</v>
      </c>
      <c r="B1" s="10" t="s">
        <v>73</v>
      </c>
      <c r="C1" s="11" t="s">
        <v>0</v>
      </c>
      <c r="D1" s="11" t="s">
        <v>1</v>
      </c>
      <c r="E1" s="11" t="s">
        <v>74</v>
      </c>
      <c r="F1" s="11" t="s">
        <v>75</v>
      </c>
      <c r="G1" s="11" t="s">
        <v>4</v>
      </c>
      <c r="H1" s="11" t="s">
        <v>5</v>
      </c>
      <c r="I1" s="11" t="s">
        <v>76</v>
      </c>
      <c r="J1" s="11" t="s">
        <v>7</v>
      </c>
      <c r="K1" s="11" t="s">
        <v>8</v>
      </c>
      <c r="L1" s="11" t="s">
        <v>44</v>
      </c>
      <c r="M1" s="11" t="s">
        <v>9</v>
      </c>
      <c r="N1" s="11" t="s">
        <v>10</v>
      </c>
      <c r="O1" s="11" t="s">
        <v>15</v>
      </c>
      <c r="P1" s="11" t="s">
        <v>77</v>
      </c>
      <c r="Q1" s="11" t="s">
        <v>45</v>
      </c>
      <c r="R1" s="11" t="s">
        <v>78</v>
      </c>
      <c r="S1" s="11" t="s">
        <v>79</v>
      </c>
      <c r="T1" s="11" t="s">
        <v>14</v>
      </c>
      <c r="U1" s="11" t="s">
        <v>80</v>
      </c>
    </row>
    <row r="2" spans="1:21" x14ac:dyDescent="0.25">
      <c r="A2" s="12" t="s">
        <v>20</v>
      </c>
      <c r="B2" s="12">
        <v>442703.74</v>
      </c>
      <c r="C2" s="12">
        <v>4471898.29</v>
      </c>
      <c r="D2" s="12">
        <v>123564.87</v>
      </c>
      <c r="E2" s="12"/>
      <c r="F2" s="12">
        <v>366000</v>
      </c>
      <c r="G2" s="12">
        <v>528696.22</v>
      </c>
      <c r="H2" s="12">
        <v>416670.6</v>
      </c>
      <c r="I2" s="12">
        <v>46035</v>
      </c>
      <c r="J2" s="12">
        <v>662184.32999999996</v>
      </c>
      <c r="K2" s="12">
        <v>678866.03</v>
      </c>
      <c r="L2" s="12"/>
      <c r="M2" s="12">
        <v>730181.68</v>
      </c>
      <c r="N2" s="12">
        <v>1350471.88</v>
      </c>
      <c r="O2" s="12">
        <v>1075620</v>
      </c>
      <c r="P2" s="12">
        <v>608397</v>
      </c>
      <c r="Q2" s="12"/>
      <c r="R2" s="12">
        <v>1187854.57</v>
      </c>
      <c r="S2" s="12">
        <v>74256.479999999996</v>
      </c>
      <c r="T2" s="12">
        <v>184904</v>
      </c>
      <c r="U2" s="12">
        <v>1057523.1399999999</v>
      </c>
    </row>
    <row r="3" spans="1:21" x14ac:dyDescent="0.25">
      <c r="A3" s="12" t="s">
        <v>81</v>
      </c>
      <c r="B3" s="12">
        <v>1603746.74</v>
      </c>
      <c r="C3" s="12"/>
      <c r="D3" s="12">
        <v>19031.47</v>
      </c>
      <c r="E3" s="12"/>
      <c r="F3" s="12">
        <v>180000</v>
      </c>
      <c r="G3" s="12">
        <v>96645</v>
      </c>
      <c r="H3" s="12"/>
      <c r="I3" s="12"/>
      <c r="J3" s="12"/>
      <c r="K3" s="12">
        <v>99392.27</v>
      </c>
      <c r="L3" s="12"/>
      <c r="M3" s="12">
        <v>44386.02</v>
      </c>
      <c r="N3" s="12"/>
      <c r="O3" s="12"/>
      <c r="P3" s="12">
        <v>5054.17</v>
      </c>
      <c r="Q3" s="12"/>
      <c r="R3" s="12"/>
      <c r="S3" s="12"/>
      <c r="T3" s="12">
        <v>100000</v>
      </c>
      <c r="U3" s="12">
        <v>66865</v>
      </c>
    </row>
    <row r="4" spans="1:21" x14ac:dyDescent="0.25">
      <c r="A4" s="12" t="s">
        <v>82</v>
      </c>
      <c r="B4" s="12">
        <v>28476862.25</v>
      </c>
      <c r="C4" s="12">
        <v>10829.23</v>
      </c>
      <c r="D4" s="12">
        <v>171687.08</v>
      </c>
      <c r="E4" s="12"/>
      <c r="F4" s="12">
        <v>14000</v>
      </c>
      <c r="G4" s="12"/>
      <c r="H4" s="12"/>
      <c r="I4" s="12"/>
      <c r="J4" s="12"/>
      <c r="K4" s="12"/>
      <c r="L4" s="12"/>
      <c r="M4" s="12"/>
      <c r="N4" s="12">
        <v>119997.59</v>
      </c>
      <c r="O4" s="12">
        <v>34491</v>
      </c>
      <c r="P4" s="12"/>
      <c r="Q4" s="12"/>
      <c r="R4" s="12"/>
      <c r="S4" s="12"/>
      <c r="T4" s="12">
        <v>18060</v>
      </c>
      <c r="U4" s="12"/>
    </row>
    <row r="5" spans="1:21" x14ac:dyDescent="0.25">
      <c r="A5" s="12" t="s">
        <v>24</v>
      </c>
      <c r="B5" s="12">
        <v>3067374.78</v>
      </c>
      <c r="C5" s="12"/>
      <c r="D5" s="12">
        <v>588359.31999999995</v>
      </c>
      <c r="E5" s="12"/>
      <c r="F5" s="12">
        <v>150000</v>
      </c>
      <c r="G5" s="12">
        <v>7494206.6600000001</v>
      </c>
      <c r="H5" s="12">
        <v>282553.86</v>
      </c>
      <c r="I5" s="12">
        <v>1587092.43</v>
      </c>
      <c r="J5" s="12">
        <v>20877409.030000001</v>
      </c>
      <c r="K5" s="12">
        <v>1238900.3999999999</v>
      </c>
      <c r="L5" s="13">
        <v>57915.12</v>
      </c>
      <c r="M5" s="12">
        <v>761828.39</v>
      </c>
      <c r="N5" s="12">
        <v>1306477.1000000001</v>
      </c>
      <c r="O5" s="12">
        <v>703564</v>
      </c>
      <c r="P5" s="12">
        <v>157653.79</v>
      </c>
      <c r="Q5" s="12"/>
      <c r="R5" s="12">
        <v>1431060.62</v>
      </c>
      <c r="S5" s="12"/>
      <c r="T5" s="12">
        <v>1420284</v>
      </c>
      <c r="U5" s="12">
        <v>6226765.8899999997</v>
      </c>
    </row>
    <row r="6" spans="1:21" x14ac:dyDescent="0.25">
      <c r="A6" s="12" t="s">
        <v>25</v>
      </c>
      <c r="B6" s="12">
        <v>15932120.26</v>
      </c>
      <c r="C6" s="12">
        <v>83289243.819999993</v>
      </c>
      <c r="D6" s="12">
        <v>678163.1</v>
      </c>
      <c r="E6" s="12"/>
      <c r="F6" s="12">
        <v>2550000</v>
      </c>
      <c r="G6" s="12">
        <v>1743139.31</v>
      </c>
      <c r="H6" s="12">
        <v>1083569.93</v>
      </c>
      <c r="I6" s="13">
        <v>41750123.18</v>
      </c>
      <c r="J6" s="12">
        <v>5882574.2391999997</v>
      </c>
      <c r="K6" s="12">
        <v>3998790.29</v>
      </c>
      <c r="L6" s="12"/>
      <c r="M6" s="12">
        <v>19193298.920000002</v>
      </c>
      <c r="N6" s="12">
        <v>10256827.5</v>
      </c>
      <c r="O6" s="13">
        <v>2869760</v>
      </c>
      <c r="P6" s="13">
        <v>14424026</v>
      </c>
      <c r="Q6" s="12"/>
      <c r="R6" s="12">
        <v>2961645.81</v>
      </c>
      <c r="S6" s="12">
        <v>94539.86</v>
      </c>
      <c r="T6" s="12">
        <v>501500</v>
      </c>
      <c r="U6" s="12">
        <v>1453714.49</v>
      </c>
    </row>
    <row r="7" spans="1:21" x14ac:dyDescent="0.25">
      <c r="A7" s="12" t="s">
        <v>26</v>
      </c>
      <c r="B7" s="12"/>
      <c r="C7" s="12">
        <v>2556261.2200000002</v>
      </c>
      <c r="D7" s="12"/>
      <c r="E7" s="12"/>
      <c r="F7" s="12">
        <v>12000</v>
      </c>
      <c r="G7" s="12">
        <v>142853.97</v>
      </c>
      <c r="H7" s="12"/>
      <c r="I7" s="12">
        <v>16780.09</v>
      </c>
      <c r="J7" s="12"/>
      <c r="K7" s="12">
        <v>100000</v>
      </c>
      <c r="L7" s="12"/>
      <c r="M7" s="12">
        <v>100156.83</v>
      </c>
      <c r="N7" s="12">
        <v>835559.38</v>
      </c>
      <c r="O7" s="12">
        <v>2000</v>
      </c>
      <c r="P7" s="12"/>
      <c r="Q7" s="12"/>
      <c r="R7" s="12"/>
      <c r="S7" s="12">
        <v>124998.94</v>
      </c>
      <c r="T7" s="12">
        <v>0</v>
      </c>
      <c r="U7" s="12">
        <v>21120</v>
      </c>
    </row>
    <row r="8" spans="1:21" x14ac:dyDescent="0.25">
      <c r="A8" s="12" t="s">
        <v>27</v>
      </c>
      <c r="B8" s="13">
        <v>48530269.43</v>
      </c>
      <c r="C8" s="13">
        <v>86828803.010000005</v>
      </c>
      <c r="D8" s="12">
        <v>4478987</v>
      </c>
      <c r="E8" s="13">
        <v>8987524.0899999999</v>
      </c>
      <c r="F8" s="13">
        <v>8250000</v>
      </c>
      <c r="G8" s="13">
        <v>17432474.739999998</v>
      </c>
      <c r="H8" s="12">
        <v>592561.19999999995</v>
      </c>
      <c r="I8" s="12">
        <v>40986279.770000003</v>
      </c>
      <c r="J8" s="13">
        <v>28406808.070799999</v>
      </c>
      <c r="K8" s="13">
        <v>17119664.079999998</v>
      </c>
      <c r="L8" s="12"/>
      <c r="M8" s="13">
        <v>20413901.219999999</v>
      </c>
      <c r="N8" s="12">
        <v>14403813.880000001</v>
      </c>
      <c r="O8" s="12">
        <v>2717776</v>
      </c>
      <c r="P8" s="13">
        <v>14424026</v>
      </c>
      <c r="Q8" s="12"/>
      <c r="R8" s="13">
        <v>9765721.9000000004</v>
      </c>
      <c r="S8" s="13">
        <v>6097060.7999999998</v>
      </c>
      <c r="T8" s="12">
        <v>2196997.17</v>
      </c>
      <c r="U8" s="13">
        <v>27258249.300000001</v>
      </c>
    </row>
    <row r="9" spans="1:21" x14ac:dyDescent="0.25">
      <c r="A9" s="12" t="s">
        <v>28</v>
      </c>
      <c r="B9" s="12">
        <v>521335.48</v>
      </c>
      <c r="C9" s="12">
        <v>832993.27</v>
      </c>
      <c r="D9" s="12">
        <v>110955.97</v>
      </c>
      <c r="E9" s="12"/>
      <c r="F9" s="12">
        <v>1369000</v>
      </c>
      <c r="G9" s="12">
        <v>511703</v>
      </c>
      <c r="H9" s="12"/>
      <c r="I9" s="12">
        <v>368145.64</v>
      </c>
      <c r="J9" s="12">
        <v>1609534.2</v>
      </c>
      <c r="K9" s="12">
        <v>1179632.98</v>
      </c>
      <c r="L9" s="12"/>
      <c r="M9" s="12">
        <v>702237.92</v>
      </c>
      <c r="N9" s="12">
        <v>3738456.2</v>
      </c>
      <c r="O9" s="12">
        <v>33638</v>
      </c>
      <c r="P9" s="12">
        <v>298763.11</v>
      </c>
      <c r="Q9" s="12"/>
      <c r="R9" s="12">
        <v>30025.8</v>
      </c>
      <c r="S9" s="12">
        <v>109714</v>
      </c>
      <c r="T9" s="12">
        <v>91732</v>
      </c>
      <c r="U9" s="12">
        <v>1305511</v>
      </c>
    </row>
    <row r="10" spans="1:21" x14ac:dyDescent="0.25">
      <c r="A10" s="12" t="s">
        <v>29</v>
      </c>
      <c r="B10" s="12">
        <v>55999.99</v>
      </c>
      <c r="C10" s="12">
        <v>8812353.0299999993</v>
      </c>
      <c r="D10" s="12">
        <v>3264426.2</v>
      </c>
      <c r="E10" s="12">
        <v>318472.96999999997</v>
      </c>
      <c r="F10" s="12">
        <v>2052000</v>
      </c>
      <c r="G10" s="12">
        <v>1502683.38</v>
      </c>
      <c r="H10" s="12">
        <v>821904.77</v>
      </c>
      <c r="I10" s="12">
        <v>722401.26</v>
      </c>
      <c r="J10" s="12">
        <v>191786.77</v>
      </c>
      <c r="K10" s="12">
        <v>3741824.49</v>
      </c>
      <c r="L10" s="12"/>
      <c r="M10" s="12">
        <v>12465.95</v>
      </c>
      <c r="N10" s="12">
        <v>1599967.62</v>
      </c>
      <c r="O10" s="12">
        <v>135580</v>
      </c>
      <c r="P10" s="12">
        <v>5857327.4199999999</v>
      </c>
      <c r="Q10" s="13">
        <v>160000</v>
      </c>
      <c r="R10" s="12">
        <v>1778418</v>
      </c>
      <c r="S10" s="12">
        <v>1118340.31</v>
      </c>
      <c r="T10" s="12">
        <v>231944</v>
      </c>
      <c r="U10" s="12">
        <v>4600000</v>
      </c>
    </row>
    <row r="11" spans="1:21" x14ac:dyDescent="0.25">
      <c r="A11" s="12" t="s">
        <v>30</v>
      </c>
      <c r="B11" s="12">
        <v>557995.21</v>
      </c>
      <c r="C11" s="12">
        <v>3816304.34</v>
      </c>
      <c r="D11" s="12">
        <v>161693.19</v>
      </c>
      <c r="E11" s="12"/>
      <c r="F11" s="12">
        <v>200000</v>
      </c>
      <c r="G11" s="12">
        <v>275463</v>
      </c>
      <c r="H11" s="12">
        <v>50000</v>
      </c>
      <c r="I11" s="12">
        <v>30201.27</v>
      </c>
      <c r="J11" s="12">
        <v>715777.96</v>
      </c>
      <c r="K11" s="12">
        <v>81115.89</v>
      </c>
      <c r="L11" s="12"/>
      <c r="M11" s="12">
        <v>183645.3</v>
      </c>
      <c r="N11" s="12">
        <v>68237.67</v>
      </c>
      <c r="O11" s="12">
        <v>15417</v>
      </c>
      <c r="P11" s="12">
        <v>238236.46</v>
      </c>
      <c r="Q11" s="12"/>
      <c r="R11" s="12"/>
      <c r="S11" s="12">
        <v>293509.31</v>
      </c>
      <c r="T11" s="12">
        <v>23295</v>
      </c>
      <c r="U11" s="12">
        <v>210350</v>
      </c>
    </row>
    <row r="12" spans="1:21" x14ac:dyDescent="0.25">
      <c r="A12" s="12" t="s">
        <v>31</v>
      </c>
      <c r="B12" s="12"/>
      <c r="C12" s="12"/>
      <c r="D12" s="12">
        <v>167822.14</v>
      </c>
      <c r="E12" s="12"/>
      <c r="F12" s="12"/>
      <c r="G12" s="12"/>
      <c r="H12" s="12">
        <v>55559.48</v>
      </c>
      <c r="I12" s="12">
        <v>5976.06</v>
      </c>
      <c r="J12" s="12">
        <v>8090.12</v>
      </c>
      <c r="K12" s="12">
        <v>23335.49</v>
      </c>
      <c r="L12" s="12"/>
      <c r="M12" s="12"/>
      <c r="N12" s="12"/>
      <c r="O12" s="12">
        <v>47172</v>
      </c>
      <c r="P12" s="12">
        <v>82200.210000000006</v>
      </c>
      <c r="Q12" s="12"/>
      <c r="R12" s="12"/>
      <c r="S12" s="12">
        <v>88183.89</v>
      </c>
      <c r="T12" s="12">
        <v>854990</v>
      </c>
      <c r="U12" s="12"/>
    </row>
    <row r="13" spans="1:21" x14ac:dyDescent="0.25">
      <c r="A13" s="12" t="s">
        <v>32</v>
      </c>
      <c r="B13" s="12">
        <v>5531315.4500000002</v>
      </c>
      <c r="C13" s="12">
        <v>1286418.05962444</v>
      </c>
      <c r="D13" s="12">
        <v>630132.31999999995</v>
      </c>
      <c r="E13" s="12">
        <v>166644.18</v>
      </c>
      <c r="F13" s="12">
        <v>12000</v>
      </c>
      <c r="G13" s="12">
        <v>1265964.82</v>
      </c>
      <c r="H13" s="12">
        <v>938772.77</v>
      </c>
      <c r="I13" s="12">
        <v>410427.79</v>
      </c>
      <c r="J13" s="12">
        <v>122617.96</v>
      </c>
      <c r="K13" s="12"/>
      <c r="L13" s="12"/>
      <c r="M13" s="12">
        <v>920495.93</v>
      </c>
      <c r="N13" s="12">
        <v>584307.85</v>
      </c>
      <c r="O13" s="12">
        <v>900134</v>
      </c>
      <c r="P13" s="12">
        <v>48852.95</v>
      </c>
      <c r="Q13" s="12"/>
      <c r="R13" s="12">
        <v>162923.12</v>
      </c>
      <c r="S13" s="12">
        <v>54943.72</v>
      </c>
      <c r="T13" s="12">
        <v>1729537</v>
      </c>
      <c r="U13" s="12">
        <v>9776912.5500000007</v>
      </c>
    </row>
    <row r="14" spans="1:21" x14ac:dyDescent="0.25">
      <c r="A14" s="12" t="s">
        <v>33</v>
      </c>
      <c r="B14" s="12">
        <v>881642.78</v>
      </c>
      <c r="C14" s="12">
        <v>15237971.439999999</v>
      </c>
      <c r="D14" s="12">
        <v>425579.51199999999</v>
      </c>
      <c r="E14" s="12">
        <v>217832.12</v>
      </c>
      <c r="F14" s="12">
        <v>1785000</v>
      </c>
      <c r="G14" s="12">
        <v>5144431.3499999996</v>
      </c>
      <c r="H14" s="12">
        <v>512806.52</v>
      </c>
      <c r="I14" s="12">
        <v>1176222.24</v>
      </c>
      <c r="J14" s="12">
        <v>1505802.55</v>
      </c>
      <c r="K14" s="12">
        <v>3676.75</v>
      </c>
      <c r="L14" s="12"/>
      <c r="M14" s="12">
        <v>43224.91</v>
      </c>
      <c r="N14" s="12">
        <v>479990.29</v>
      </c>
      <c r="O14" s="12">
        <v>404478</v>
      </c>
      <c r="P14" s="12">
        <v>954247.93</v>
      </c>
      <c r="Q14" s="12"/>
      <c r="R14" s="12">
        <v>943024</v>
      </c>
      <c r="S14" s="12">
        <v>1218388.99</v>
      </c>
      <c r="T14" s="12">
        <v>122887</v>
      </c>
      <c r="U14" s="12">
        <v>3235599</v>
      </c>
    </row>
    <row r="15" spans="1:21" x14ac:dyDescent="0.25">
      <c r="A15" s="12" t="s">
        <v>34</v>
      </c>
      <c r="B15" s="12">
        <v>304336.45</v>
      </c>
      <c r="C15" s="12">
        <v>2416551.99772926</v>
      </c>
      <c r="D15" s="12">
        <v>926362.06</v>
      </c>
      <c r="E15" s="12"/>
      <c r="F15" s="12"/>
      <c r="G15" s="12">
        <v>40342</v>
      </c>
      <c r="H15" s="12">
        <v>144545.04</v>
      </c>
      <c r="I15" s="12">
        <v>623787.31000000006</v>
      </c>
      <c r="J15" s="12">
        <v>1036931.99</v>
      </c>
      <c r="K15" s="12">
        <v>35786.22</v>
      </c>
      <c r="L15" s="12"/>
      <c r="M15" s="12">
        <v>1539540.82</v>
      </c>
      <c r="N15" s="12">
        <v>79998.38</v>
      </c>
      <c r="O15" s="12">
        <v>438460</v>
      </c>
      <c r="P15" s="12">
        <v>140253.65</v>
      </c>
      <c r="Q15" s="12"/>
      <c r="R15" s="12"/>
      <c r="S15" s="12">
        <v>349521</v>
      </c>
      <c r="T15" s="12">
        <v>526249</v>
      </c>
      <c r="U15" s="12">
        <v>838242.73</v>
      </c>
    </row>
    <row r="16" spans="1:21" x14ac:dyDescent="0.25">
      <c r="A16" s="12" t="s">
        <v>83</v>
      </c>
      <c r="B16" s="14">
        <v>315257.5</v>
      </c>
      <c r="C16" s="15">
        <v>6694560.7800000003</v>
      </c>
      <c r="D16" s="14">
        <v>1964048.96</v>
      </c>
      <c r="E16" s="14">
        <v>86372.18</v>
      </c>
      <c r="F16" s="14">
        <v>914000</v>
      </c>
      <c r="G16" s="14">
        <v>5120814.45</v>
      </c>
      <c r="H16" s="15">
        <v>1347150</v>
      </c>
      <c r="I16" s="15">
        <v>746471.45</v>
      </c>
      <c r="J16" s="14">
        <v>6595142.1799999997</v>
      </c>
      <c r="K16" s="14">
        <v>2044584.28</v>
      </c>
      <c r="L16" s="15"/>
      <c r="M16" s="14">
        <v>121200.56</v>
      </c>
      <c r="N16" s="14">
        <v>1719965.18</v>
      </c>
      <c r="O16" s="14">
        <v>1115600</v>
      </c>
      <c r="P16" s="14">
        <v>3532646.79</v>
      </c>
      <c r="Q16" s="14">
        <v>10000</v>
      </c>
      <c r="R16" s="14">
        <v>1247372</v>
      </c>
      <c r="S16" s="14">
        <v>485486.82</v>
      </c>
      <c r="T16" s="14">
        <v>2258172.35</v>
      </c>
      <c r="U16" s="14">
        <v>1773303</v>
      </c>
    </row>
    <row r="17" spans="1:21" x14ac:dyDescent="0.25">
      <c r="A17" s="12" t="s">
        <v>84</v>
      </c>
      <c r="B17" s="14"/>
      <c r="C17" s="15">
        <v>482317.79287887202</v>
      </c>
      <c r="D17" s="14"/>
      <c r="E17" s="14"/>
      <c r="F17" s="14"/>
      <c r="G17" s="14"/>
      <c r="H17" s="15">
        <v>200000</v>
      </c>
      <c r="I17" s="15">
        <v>188170.99</v>
      </c>
      <c r="J17" s="14"/>
      <c r="K17" s="14"/>
      <c r="L17" s="15"/>
      <c r="M17" s="14"/>
      <c r="N17" s="14"/>
      <c r="O17" s="14"/>
      <c r="P17" s="14"/>
      <c r="Q17" s="14"/>
      <c r="R17" s="14"/>
      <c r="S17" s="14"/>
      <c r="T17" s="14"/>
      <c r="U17" s="14"/>
    </row>
    <row r="18" spans="1:21" x14ac:dyDescent="0.25">
      <c r="A18" s="12" t="s">
        <v>36</v>
      </c>
      <c r="B18" s="12">
        <v>113305.71</v>
      </c>
      <c r="C18" s="12">
        <v>1081160.90322796</v>
      </c>
      <c r="D18" s="12"/>
      <c r="E18" s="12"/>
      <c r="F18" s="12"/>
      <c r="G18" s="12">
        <v>42590</v>
      </c>
      <c r="H18" s="12"/>
      <c r="I18" s="12"/>
      <c r="J18" s="12"/>
      <c r="K18" s="12">
        <v>1410156.91</v>
      </c>
      <c r="L18" s="12"/>
      <c r="M18" s="12"/>
      <c r="N18" s="12"/>
      <c r="O18" s="12"/>
      <c r="P18" s="12"/>
      <c r="Q18" s="12"/>
      <c r="R18" s="12"/>
      <c r="S18" s="12">
        <v>364944.40749999997</v>
      </c>
      <c r="T18" s="12">
        <v>87363</v>
      </c>
      <c r="U18" s="12"/>
    </row>
    <row r="19" spans="1:21" x14ac:dyDescent="0.25">
      <c r="A19" s="12" t="s">
        <v>37</v>
      </c>
      <c r="B19" s="12">
        <v>17439.169999999998</v>
      </c>
      <c r="C19" s="12"/>
      <c r="D19" s="12"/>
      <c r="E19" s="12"/>
      <c r="F19" s="12">
        <v>20000</v>
      </c>
      <c r="G19" s="12">
        <v>180000</v>
      </c>
      <c r="H19" s="12">
        <v>48679.81</v>
      </c>
      <c r="I19" s="12"/>
      <c r="J19" s="12">
        <v>35634.5</v>
      </c>
      <c r="K19" s="12">
        <v>355899</v>
      </c>
      <c r="L19" s="12"/>
      <c r="M19" s="12">
        <v>111017.64</v>
      </c>
      <c r="N19" s="12"/>
      <c r="O19" s="12"/>
      <c r="P19" s="12"/>
      <c r="Q19" s="12"/>
      <c r="R19" s="12"/>
      <c r="S19" s="12"/>
      <c r="T19" s="12">
        <v>0</v>
      </c>
      <c r="U19" s="12"/>
    </row>
    <row r="20" spans="1:21" x14ac:dyDescent="0.25">
      <c r="A20" s="12" t="s">
        <v>38</v>
      </c>
      <c r="B20" s="12">
        <v>4705221.68</v>
      </c>
      <c r="C20" s="12"/>
      <c r="D20" s="12">
        <v>7259.38</v>
      </c>
      <c r="E20" s="12"/>
      <c r="F20" s="12"/>
      <c r="G20" s="12">
        <v>51466</v>
      </c>
      <c r="H20" s="12"/>
      <c r="I20" s="12">
        <v>17164.22</v>
      </c>
      <c r="J20" s="12"/>
      <c r="K20" s="12">
        <v>59291.58</v>
      </c>
      <c r="L20" s="12"/>
      <c r="M20" s="12">
        <v>33367.49</v>
      </c>
      <c r="N20" s="12"/>
      <c r="O20" s="12">
        <v>23042</v>
      </c>
      <c r="P20" s="12">
        <v>693016.46</v>
      </c>
      <c r="Q20" s="12"/>
      <c r="R20" s="12"/>
      <c r="S20" s="12"/>
      <c r="T20" s="12">
        <v>0</v>
      </c>
      <c r="U20" s="12">
        <v>979208.85</v>
      </c>
    </row>
    <row r="21" spans="1:21" x14ac:dyDescent="0.25">
      <c r="A21" s="12" t="s">
        <v>39</v>
      </c>
      <c r="B21" s="12">
        <v>2197784.3199999998</v>
      </c>
      <c r="C21" s="12">
        <v>1191700.21</v>
      </c>
      <c r="D21" s="12">
        <v>39989.56</v>
      </c>
      <c r="E21" s="12"/>
      <c r="F21" s="12">
        <v>15000</v>
      </c>
      <c r="G21" s="12">
        <v>79315.759999999995</v>
      </c>
      <c r="H21" s="12"/>
      <c r="I21" s="12">
        <v>2989.25</v>
      </c>
      <c r="J21" s="12">
        <v>683477.11</v>
      </c>
      <c r="K21" s="12">
        <v>23716.63</v>
      </c>
      <c r="L21" s="12"/>
      <c r="M21" s="12">
        <v>83187.58</v>
      </c>
      <c r="N21" s="12">
        <v>264115.07</v>
      </c>
      <c r="O21" s="12"/>
      <c r="P21" s="12">
        <v>7787.45</v>
      </c>
      <c r="Q21" s="12"/>
      <c r="R21" s="12"/>
      <c r="S21" s="12">
        <v>7400</v>
      </c>
      <c r="T21" s="12">
        <v>181906</v>
      </c>
      <c r="U21" s="12">
        <v>455338</v>
      </c>
    </row>
    <row r="22" spans="1:21" x14ac:dyDescent="0.25">
      <c r="A22" s="12" t="s">
        <v>40</v>
      </c>
      <c r="B22" s="12">
        <v>802416.3</v>
      </c>
      <c r="C22" s="12">
        <v>3598974.6089346199</v>
      </c>
      <c r="D22" s="12">
        <v>41217.06</v>
      </c>
      <c r="E22" s="12"/>
      <c r="F22" s="12">
        <v>150000</v>
      </c>
      <c r="G22" s="12">
        <v>14963</v>
      </c>
      <c r="H22" s="12"/>
      <c r="I22" s="12">
        <v>1955060.93</v>
      </c>
      <c r="J22" s="12">
        <v>67903.11</v>
      </c>
      <c r="K22" s="12">
        <v>177996.85</v>
      </c>
      <c r="L22" s="12"/>
      <c r="M22" s="12"/>
      <c r="N22" s="12"/>
      <c r="O22" s="12"/>
      <c r="P22" s="12"/>
      <c r="Q22" s="12"/>
      <c r="R22" s="12"/>
      <c r="S22" s="12">
        <v>95226.45</v>
      </c>
      <c r="T22" s="12">
        <v>70655</v>
      </c>
      <c r="U22" s="12">
        <v>17199</v>
      </c>
    </row>
    <row r="23" spans="1:21" x14ac:dyDescent="0.25">
      <c r="A23" s="12" t="s">
        <v>41</v>
      </c>
      <c r="B23" s="12">
        <v>5189</v>
      </c>
      <c r="C23" s="12"/>
      <c r="D23" s="12"/>
      <c r="E23" s="12"/>
      <c r="F23" s="12">
        <v>20000</v>
      </c>
      <c r="G23" s="12">
        <v>220831</v>
      </c>
      <c r="H23" s="13">
        <v>1756080.18</v>
      </c>
      <c r="I23" s="12">
        <v>7973.9</v>
      </c>
      <c r="J23" s="12">
        <v>8289871.2699999996</v>
      </c>
      <c r="K23" s="12"/>
      <c r="L23" s="12"/>
      <c r="M23" s="12">
        <v>1478427.74</v>
      </c>
      <c r="N23" s="12"/>
      <c r="O23" s="12"/>
      <c r="P23" s="12">
        <v>35180.75</v>
      </c>
      <c r="Q23" s="12"/>
      <c r="R23" s="12">
        <v>1788710</v>
      </c>
      <c r="S23" s="12">
        <v>67350.33</v>
      </c>
      <c r="T23" s="12">
        <v>148251</v>
      </c>
      <c r="U23" s="12">
        <v>321482</v>
      </c>
    </row>
    <row r="24" spans="1:21" x14ac:dyDescent="0.25">
      <c r="A24" s="10" t="s">
        <v>42</v>
      </c>
      <c r="B24" s="12">
        <v>11524335.279999999</v>
      </c>
      <c r="C24" s="12">
        <v>14635058.17</v>
      </c>
      <c r="D24" s="13">
        <v>23261169.25</v>
      </c>
      <c r="E24" s="12">
        <v>7583549.9100000001</v>
      </c>
      <c r="F24" s="12">
        <v>11000</v>
      </c>
      <c r="G24" s="12"/>
      <c r="H24" s="12">
        <v>693234.26</v>
      </c>
      <c r="I24" s="12">
        <v>21602810.350000001</v>
      </c>
      <c r="J24" s="12">
        <v>22329901.039999999</v>
      </c>
      <c r="K24" s="12">
        <v>11876368.710000001</v>
      </c>
      <c r="L24" s="12"/>
      <c r="M24" s="12">
        <v>5576376.2999999998</v>
      </c>
      <c r="N24" s="13">
        <v>32202911.059999999</v>
      </c>
      <c r="O24" s="12">
        <v>1750584</v>
      </c>
      <c r="P24" s="12">
        <v>642780.38</v>
      </c>
      <c r="Q24" s="12"/>
      <c r="R24" s="12"/>
      <c r="S24" s="12">
        <v>1966159.62</v>
      </c>
      <c r="T24" s="13">
        <v>11956683.5</v>
      </c>
      <c r="U24" s="12">
        <v>3162071.53</v>
      </c>
    </row>
    <row r="25" spans="1:21" x14ac:dyDescent="0.25">
      <c r="A25" s="10" t="s">
        <v>71</v>
      </c>
      <c r="B25" s="12">
        <f t="shared" ref="B25:U25" si="0">SUM(B2:B24)</f>
        <v>125586651.51999997</v>
      </c>
      <c r="C25" s="12">
        <f t="shared" si="0"/>
        <v>237243400.17239514</v>
      </c>
      <c r="D25" s="12">
        <f t="shared" si="0"/>
        <v>37060448.442000002</v>
      </c>
      <c r="E25" s="12">
        <f t="shared" si="0"/>
        <v>17360395.449999999</v>
      </c>
      <c r="F25" s="12">
        <f t="shared" si="0"/>
        <v>18070000</v>
      </c>
      <c r="G25" s="12">
        <f t="shared" si="0"/>
        <v>41888583.659999996</v>
      </c>
      <c r="H25" s="12">
        <f t="shared" si="0"/>
        <v>8944088.4199999981</v>
      </c>
      <c r="I25" s="12">
        <f t="shared" si="0"/>
        <v>112244113.13000003</v>
      </c>
      <c r="J25" s="12">
        <f t="shared" si="0"/>
        <v>99021446.430000007</v>
      </c>
      <c r="K25" s="12">
        <f t="shared" si="0"/>
        <v>44248998.849999994</v>
      </c>
      <c r="L25" s="12">
        <f t="shared" si="0"/>
        <v>57915.12</v>
      </c>
      <c r="M25" s="12">
        <f t="shared" si="0"/>
        <v>52048941.200000003</v>
      </c>
      <c r="N25" s="12">
        <f t="shared" si="0"/>
        <v>69011096.650000006</v>
      </c>
      <c r="O25" s="12">
        <f t="shared" si="0"/>
        <v>12267316</v>
      </c>
      <c r="P25" s="12">
        <f t="shared" si="0"/>
        <v>42150450.520000011</v>
      </c>
      <c r="Q25" s="12">
        <f t="shared" si="0"/>
        <v>170000</v>
      </c>
      <c r="R25" s="12">
        <f t="shared" si="0"/>
        <v>21296755.820000004</v>
      </c>
      <c r="S25" s="12">
        <f t="shared" si="0"/>
        <v>12610024.927499998</v>
      </c>
      <c r="T25" s="12">
        <f t="shared" si="0"/>
        <v>22705410.02</v>
      </c>
      <c r="U25" s="12">
        <f t="shared" si="0"/>
        <v>62759455.480000004</v>
      </c>
    </row>
    <row r="26" spans="1:21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U26" s="7"/>
    </row>
    <row r="27" spans="1:21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U27" s="7"/>
    </row>
    <row r="28" spans="1:2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U28" s="7"/>
    </row>
    <row r="29" spans="1:2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U29" s="7"/>
    </row>
    <row r="30" spans="1:21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U30" s="7"/>
    </row>
    <row r="31" spans="1:2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U31" s="7"/>
    </row>
  </sheetData>
  <mergeCells count="16">
    <mergeCell ref="R16:R17"/>
    <mergeCell ref="S16:S17"/>
    <mergeCell ref="T16:T17"/>
    <mergeCell ref="U16:U17"/>
    <mergeCell ref="K16:K17"/>
    <mergeCell ref="M16:M17"/>
    <mergeCell ref="N16:N17"/>
    <mergeCell ref="O16:O17"/>
    <mergeCell ref="P16:P17"/>
    <mergeCell ref="Q16:Q17"/>
    <mergeCell ref="J16:J17"/>
    <mergeCell ref="B16:B17"/>
    <mergeCell ref="D16:D17"/>
    <mergeCell ref="E16:E17"/>
    <mergeCell ref="F16:F17"/>
    <mergeCell ref="G16:G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FBC39-FC3E-42E3-B88C-1A2B4CB51804}">
  <dimension ref="A1:W44"/>
  <sheetViews>
    <sheetView workbookViewId="0">
      <selection sqref="A1:XFD1048576"/>
    </sheetView>
  </sheetViews>
  <sheetFormatPr baseColWidth="10" defaultColWidth="8.7109375" defaultRowHeight="15" x14ac:dyDescent="0.25"/>
  <cols>
    <col min="1" max="1" width="91.28515625" style="3" customWidth="1"/>
    <col min="2" max="2" width="18.140625" style="3" customWidth="1"/>
    <col min="3" max="3" width="13.28515625" style="3" customWidth="1"/>
    <col min="4" max="4" width="12.28515625" style="3" customWidth="1"/>
    <col min="5" max="5" width="21.42578125" style="3" customWidth="1"/>
    <col min="6" max="6" width="12.85546875" style="3" customWidth="1"/>
    <col min="7" max="7" width="12.28515625" style="3" customWidth="1"/>
    <col min="8" max="8" width="11.28515625" style="3" customWidth="1"/>
    <col min="9" max="9" width="17.140625" style="3" customWidth="1"/>
    <col min="10" max="10" width="13.5703125" style="3" customWidth="1"/>
    <col min="11" max="11" width="12.28515625" style="3" customWidth="1"/>
    <col min="12" max="12" width="8.85546875" style="3" customWidth="1"/>
    <col min="13" max="15" width="12.28515625" style="3" customWidth="1"/>
    <col min="16" max="16" width="20.7109375" style="3" customWidth="1"/>
    <col min="17" max="17" width="9.85546875" style="3" customWidth="1"/>
    <col min="18" max="18" width="16.42578125" style="3" customWidth="1"/>
    <col min="19" max="19" width="26.42578125" style="3" customWidth="1"/>
    <col min="20" max="20" width="12.28515625" style="3" customWidth="1"/>
    <col min="21" max="21" width="21.5703125" style="3" customWidth="1"/>
    <col min="22" max="22" width="18.28515625" style="3" customWidth="1"/>
    <col min="23" max="23" width="20" style="3" customWidth="1"/>
    <col min="24" max="24" width="8.7109375" style="3"/>
    <col min="25" max="25" width="19.28515625" style="3" customWidth="1"/>
    <col min="26" max="1023" width="8.7109375" style="3"/>
    <col min="1024" max="1024" width="11.5703125" style="3" customWidth="1"/>
    <col min="1025" max="16384" width="8.7109375" style="3"/>
  </cols>
  <sheetData>
    <row r="1" spans="1:22" x14ac:dyDescent="0.25">
      <c r="B1" s="3" t="s">
        <v>85</v>
      </c>
      <c r="C1" s="3" t="s">
        <v>0</v>
      </c>
      <c r="D1" s="3" t="s">
        <v>1</v>
      </c>
      <c r="E1" s="3" t="s">
        <v>74</v>
      </c>
      <c r="F1" s="3" t="s">
        <v>75</v>
      </c>
      <c r="G1" s="3" t="s">
        <v>4</v>
      </c>
      <c r="H1" s="3" t="s">
        <v>5</v>
      </c>
      <c r="I1" s="3" t="s">
        <v>76</v>
      </c>
      <c r="J1" s="3" t="s">
        <v>7</v>
      </c>
      <c r="K1" s="3" t="s">
        <v>8</v>
      </c>
      <c r="L1" s="3" t="s">
        <v>44</v>
      </c>
      <c r="M1" s="3" t="s">
        <v>9</v>
      </c>
      <c r="N1" s="3" t="s">
        <v>10</v>
      </c>
      <c r="O1" s="3" t="s">
        <v>15</v>
      </c>
      <c r="P1" s="3" t="s">
        <v>77</v>
      </c>
      <c r="Q1" s="3" t="s">
        <v>45</v>
      </c>
      <c r="R1" s="3" t="s">
        <v>78</v>
      </c>
      <c r="S1" s="3" t="s">
        <v>79</v>
      </c>
      <c r="T1" s="3" t="s">
        <v>14</v>
      </c>
      <c r="U1" s="3" t="s">
        <v>80</v>
      </c>
    </row>
    <row r="2" spans="1:22" x14ac:dyDescent="0.25">
      <c r="A2" s="3" t="s">
        <v>20</v>
      </c>
      <c r="B2" s="4">
        <v>497710.88</v>
      </c>
      <c r="C2" s="4">
        <v>3134767.37</v>
      </c>
      <c r="D2" s="4">
        <v>172272.76</v>
      </c>
      <c r="E2" s="4" t="s">
        <v>55</v>
      </c>
      <c r="F2" s="4">
        <v>1088000</v>
      </c>
      <c r="G2" s="4">
        <v>1857063.08</v>
      </c>
      <c r="H2" s="4">
        <v>11228.8</v>
      </c>
      <c r="I2" s="4">
        <v>0</v>
      </c>
      <c r="J2" s="4">
        <v>421427.54</v>
      </c>
      <c r="K2" s="4">
        <v>1134068.6499999999</v>
      </c>
      <c r="L2" s="4">
        <v>0</v>
      </c>
      <c r="M2" s="4">
        <v>805290.06</v>
      </c>
      <c r="N2" s="4">
        <v>1192348.23</v>
      </c>
      <c r="O2" s="4">
        <v>1229818</v>
      </c>
      <c r="P2" s="4">
        <v>449645.81</v>
      </c>
      <c r="Q2" s="4">
        <v>0</v>
      </c>
      <c r="R2" s="4">
        <v>537960.27</v>
      </c>
      <c r="S2" s="4">
        <v>124153.59</v>
      </c>
      <c r="T2" s="4">
        <v>90709</v>
      </c>
      <c r="U2" s="4">
        <v>1478905.35</v>
      </c>
      <c r="V2" s="5">
        <f>SUM(B2:U2)</f>
        <v>14225369.390000001</v>
      </c>
    </row>
    <row r="3" spans="1:22" x14ac:dyDescent="0.25">
      <c r="A3" s="3" t="s">
        <v>81</v>
      </c>
      <c r="B3" s="4">
        <v>2349839.66</v>
      </c>
      <c r="C3" s="4">
        <v>0</v>
      </c>
      <c r="D3" s="4">
        <v>0</v>
      </c>
      <c r="E3" s="4" t="s">
        <v>55</v>
      </c>
      <c r="F3" s="4">
        <v>160000</v>
      </c>
      <c r="G3" s="4">
        <v>514974</v>
      </c>
      <c r="H3" s="4">
        <v>0</v>
      </c>
      <c r="I3" s="4">
        <v>0</v>
      </c>
      <c r="J3" s="4">
        <v>0</v>
      </c>
      <c r="K3" s="4">
        <v>232161.45</v>
      </c>
      <c r="L3" s="4">
        <v>0</v>
      </c>
      <c r="M3" s="4">
        <v>145639.57999999999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85000</v>
      </c>
      <c r="U3" s="4">
        <v>246564</v>
      </c>
    </row>
    <row r="4" spans="1:22" x14ac:dyDescent="0.25">
      <c r="A4" s="3" t="s">
        <v>82</v>
      </c>
      <c r="B4" s="4">
        <v>31513547.329999998</v>
      </c>
      <c r="C4" s="4">
        <v>90000</v>
      </c>
      <c r="D4" s="4">
        <v>236032.29</v>
      </c>
      <c r="E4" s="4" t="s">
        <v>55</v>
      </c>
      <c r="F4" s="4">
        <v>12000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107698.74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16884</v>
      </c>
      <c r="U4" s="4">
        <v>0</v>
      </c>
    </row>
    <row r="5" spans="1:22" x14ac:dyDescent="0.25">
      <c r="A5" s="3" t="s">
        <v>24</v>
      </c>
      <c r="B5" s="4">
        <v>2559456.91</v>
      </c>
      <c r="C5" s="4">
        <v>0</v>
      </c>
      <c r="D5" s="4">
        <v>621871.92000000004</v>
      </c>
      <c r="E5" s="4" t="s">
        <v>55</v>
      </c>
      <c r="F5" s="4">
        <v>125000</v>
      </c>
      <c r="G5" s="4">
        <v>7964650.2599999998</v>
      </c>
      <c r="H5" s="4">
        <v>499096.08</v>
      </c>
      <c r="I5" s="4">
        <v>2163615.2799999998</v>
      </c>
      <c r="J5" s="4">
        <v>23541489.571199998</v>
      </c>
      <c r="K5" s="4">
        <v>1686794.84</v>
      </c>
      <c r="L5" s="6">
        <v>80000</v>
      </c>
      <c r="M5" s="4">
        <v>1228799.6499999999</v>
      </c>
      <c r="N5" s="4">
        <v>2042137.13</v>
      </c>
      <c r="O5" s="4">
        <v>931999</v>
      </c>
      <c r="P5" s="4">
        <v>184787.02</v>
      </c>
      <c r="Q5" s="4">
        <v>0</v>
      </c>
      <c r="R5" s="4">
        <v>252611.77</v>
      </c>
      <c r="S5" s="4">
        <v>0</v>
      </c>
      <c r="T5" s="4">
        <v>2305811</v>
      </c>
      <c r="U5" s="4">
        <v>2684366.79</v>
      </c>
    </row>
    <row r="6" spans="1:22" x14ac:dyDescent="0.25">
      <c r="A6" s="3" t="s">
        <v>25</v>
      </c>
      <c r="B6" s="4">
        <v>19027056.550000001</v>
      </c>
      <c r="C6" s="4">
        <v>84707407.040000007</v>
      </c>
      <c r="D6" s="4">
        <v>721002.61</v>
      </c>
      <c r="E6" s="4" t="s">
        <v>55</v>
      </c>
      <c r="F6" s="4">
        <v>2450000</v>
      </c>
      <c r="G6" s="4">
        <v>2725490.35</v>
      </c>
      <c r="H6" s="4">
        <v>634049.23</v>
      </c>
      <c r="I6" s="6">
        <v>47536314.68</v>
      </c>
      <c r="J6" s="4">
        <v>6209232.8804000001</v>
      </c>
      <c r="K6" s="4">
        <v>3116792.23</v>
      </c>
      <c r="L6" s="4">
        <v>0</v>
      </c>
      <c r="M6" s="6">
        <v>20480440.969999999</v>
      </c>
      <c r="N6" s="4">
        <v>13200591.890000001</v>
      </c>
      <c r="O6" s="6">
        <v>3076930</v>
      </c>
      <c r="P6" s="6">
        <v>14531061.5</v>
      </c>
      <c r="Q6" s="4">
        <v>0</v>
      </c>
      <c r="R6" s="4">
        <v>3138943.62</v>
      </c>
      <c r="S6" s="4">
        <v>120477.9</v>
      </c>
      <c r="T6" s="4">
        <v>373750</v>
      </c>
      <c r="U6" s="4">
        <v>1826508.63</v>
      </c>
      <c r="V6" s="7"/>
    </row>
    <row r="7" spans="1:22" x14ac:dyDescent="0.25">
      <c r="A7" s="3" t="s">
        <v>26</v>
      </c>
      <c r="B7" s="4">
        <v>17849.919999999998</v>
      </c>
      <c r="C7" s="4">
        <v>938787.20028753101</v>
      </c>
      <c r="D7" s="4">
        <v>0</v>
      </c>
      <c r="E7" s="4" t="s">
        <v>55</v>
      </c>
      <c r="F7" s="4">
        <v>10000</v>
      </c>
      <c r="G7" s="4">
        <v>61146.2</v>
      </c>
      <c r="H7" s="4">
        <v>0</v>
      </c>
      <c r="I7" s="4">
        <v>27308.65</v>
      </c>
      <c r="J7" s="4">
        <v>0</v>
      </c>
      <c r="K7" s="4">
        <v>100000</v>
      </c>
      <c r="L7" s="4">
        <v>0</v>
      </c>
      <c r="M7" s="4">
        <v>92843.48</v>
      </c>
      <c r="N7" s="4">
        <v>865733.8</v>
      </c>
      <c r="O7" s="4">
        <v>2000</v>
      </c>
      <c r="P7" s="4">
        <v>1140.26</v>
      </c>
      <c r="Q7" s="4">
        <v>0</v>
      </c>
      <c r="R7" s="4">
        <v>0</v>
      </c>
      <c r="S7" s="4">
        <v>121683.99</v>
      </c>
      <c r="T7" s="4">
        <v>0</v>
      </c>
      <c r="U7" s="4">
        <v>116423</v>
      </c>
      <c r="V7" s="7"/>
    </row>
    <row r="8" spans="1:22" x14ac:dyDescent="0.25">
      <c r="A8" s="3" t="s">
        <v>27</v>
      </c>
      <c r="B8" s="6">
        <v>71072355.640000001</v>
      </c>
      <c r="C8" s="6">
        <v>90904328.75</v>
      </c>
      <c r="D8" s="4">
        <v>4644737.75</v>
      </c>
      <c r="E8" s="6">
        <v>9129697.1600000001</v>
      </c>
      <c r="F8" s="6">
        <v>8250000</v>
      </c>
      <c r="G8" s="6">
        <v>19319928.899999999</v>
      </c>
      <c r="H8" s="4">
        <v>592561.19999999995</v>
      </c>
      <c r="I8" s="4">
        <v>37793393.640000001</v>
      </c>
      <c r="J8" s="6">
        <v>29548586.409600001</v>
      </c>
      <c r="K8" s="6">
        <v>15906229.99</v>
      </c>
      <c r="L8" s="4">
        <v>0</v>
      </c>
      <c r="M8" s="4">
        <v>20075771.309999999</v>
      </c>
      <c r="N8" s="4">
        <v>15889811.42</v>
      </c>
      <c r="O8" s="4">
        <v>2449964</v>
      </c>
      <c r="P8" s="6">
        <v>14531061.5</v>
      </c>
      <c r="Q8" s="4">
        <v>0</v>
      </c>
      <c r="R8" s="6">
        <v>10509612.77</v>
      </c>
      <c r="S8" s="6">
        <v>6600349.3499999996</v>
      </c>
      <c r="T8" s="4">
        <v>1703506.81</v>
      </c>
      <c r="U8" s="6">
        <v>16655261.98</v>
      </c>
      <c r="V8" s="7"/>
    </row>
    <row r="9" spans="1:22" x14ac:dyDescent="0.25">
      <c r="A9" s="3" t="s">
        <v>28</v>
      </c>
      <c r="B9" s="4">
        <v>570297.17000000004</v>
      </c>
      <c r="C9" s="4">
        <v>1310628.1100000001</v>
      </c>
      <c r="D9" s="4">
        <v>110955.97</v>
      </c>
      <c r="E9" s="4" t="s">
        <v>55</v>
      </c>
      <c r="F9" s="4">
        <v>1046000</v>
      </c>
      <c r="G9" s="4">
        <v>641837</v>
      </c>
      <c r="H9" s="4">
        <v>0</v>
      </c>
      <c r="I9" s="4">
        <v>295826.2</v>
      </c>
      <c r="J9" s="4">
        <v>1291375.54</v>
      </c>
      <c r="K9" s="4">
        <v>1226007.01</v>
      </c>
      <c r="L9" s="4">
        <v>0</v>
      </c>
      <c r="M9" s="4">
        <v>395384.67</v>
      </c>
      <c r="N9" s="4">
        <v>4044223.47</v>
      </c>
      <c r="O9" s="4">
        <v>33638</v>
      </c>
      <c r="P9" s="4">
        <v>237080.29</v>
      </c>
      <c r="Q9" s="4">
        <v>0</v>
      </c>
      <c r="R9" s="4">
        <v>189579.34</v>
      </c>
      <c r="S9" s="4">
        <v>194440.15</v>
      </c>
      <c r="T9" s="4">
        <v>90000</v>
      </c>
      <c r="U9" s="4">
        <v>1362214</v>
      </c>
    </row>
    <row r="10" spans="1:22" x14ac:dyDescent="0.25">
      <c r="A10" s="3" t="s">
        <v>29</v>
      </c>
      <c r="B10" s="4">
        <v>161690.29</v>
      </c>
      <c r="C10" s="4">
        <v>11176282.560000001</v>
      </c>
      <c r="D10" s="4">
        <v>2834140.2</v>
      </c>
      <c r="E10" s="4">
        <v>510308.86</v>
      </c>
      <c r="F10" s="4">
        <v>2471000</v>
      </c>
      <c r="G10" s="4">
        <v>646428.04</v>
      </c>
      <c r="H10" s="4">
        <v>271896.27</v>
      </c>
      <c r="I10" s="4">
        <v>492290.98</v>
      </c>
      <c r="J10" s="4">
        <v>720834.66</v>
      </c>
      <c r="K10" s="4">
        <v>3750863.03</v>
      </c>
      <c r="L10" s="4">
        <v>0</v>
      </c>
      <c r="M10" s="4">
        <v>12420.65</v>
      </c>
      <c r="N10" s="4">
        <v>2638619.15</v>
      </c>
      <c r="O10" s="4">
        <v>135672</v>
      </c>
      <c r="P10" s="4">
        <v>6951668.8300000001</v>
      </c>
      <c r="Q10" s="6">
        <v>160000</v>
      </c>
      <c r="R10" s="4">
        <v>4075349</v>
      </c>
      <c r="S10" s="4">
        <v>577502.16</v>
      </c>
      <c r="T10" s="4">
        <v>227997</v>
      </c>
      <c r="U10" s="4">
        <v>4600000</v>
      </c>
    </row>
    <row r="11" spans="1:22" x14ac:dyDescent="0.25">
      <c r="A11" s="3" t="s">
        <v>30</v>
      </c>
      <c r="B11" s="4">
        <v>739177.44</v>
      </c>
      <c r="C11" s="4">
        <v>2056187.92</v>
      </c>
      <c r="D11" s="4">
        <v>231575.5</v>
      </c>
      <c r="E11" s="4" t="s">
        <v>55</v>
      </c>
      <c r="F11" s="4">
        <v>180000</v>
      </c>
      <c r="G11" s="4">
        <v>10165</v>
      </c>
      <c r="H11" s="4">
        <v>50000</v>
      </c>
      <c r="I11" s="4">
        <v>88408.05</v>
      </c>
      <c r="J11" s="4">
        <v>674566.02</v>
      </c>
      <c r="K11" s="4">
        <v>118360.38</v>
      </c>
      <c r="L11" s="4">
        <v>0</v>
      </c>
      <c r="M11" s="4">
        <v>13429.22</v>
      </c>
      <c r="N11" s="4">
        <v>24014.06</v>
      </c>
      <c r="O11" s="4">
        <v>3570</v>
      </c>
      <c r="P11" s="4">
        <v>664231.23</v>
      </c>
      <c r="Q11" s="4">
        <v>0</v>
      </c>
      <c r="R11" s="4">
        <v>0</v>
      </c>
      <c r="S11" s="4">
        <v>309357.17</v>
      </c>
      <c r="T11" s="4">
        <v>35350</v>
      </c>
      <c r="U11" s="4">
        <v>27756</v>
      </c>
    </row>
    <row r="12" spans="1:22" x14ac:dyDescent="0.25">
      <c r="A12" s="3" t="s">
        <v>31</v>
      </c>
      <c r="B12" s="4">
        <v>0</v>
      </c>
      <c r="C12" s="4">
        <v>0</v>
      </c>
      <c r="D12" s="4">
        <v>250495.07</v>
      </c>
      <c r="E12" s="4" t="s">
        <v>55</v>
      </c>
      <c r="F12" s="4">
        <v>0</v>
      </c>
      <c r="G12" s="4">
        <v>0</v>
      </c>
      <c r="H12" s="4">
        <v>0</v>
      </c>
      <c r="I12" s="4"/>
      <c r="J12" s="4">
        <v>9989.35</v>
      </c>
      <c r="K12" s="4">
        <v>87262.64</v>
      </c>
      <c r="L12" s="4">
        <v>0</v>
      </c>
      <c r="M12" s="4">
        <v>16996.330000000002</v>
      </c>
      <c r="N12" s="4"/>
      <c r="O12" s="4">
        <v>67814</v>
      </c>
      <c r="P12" s="4">
        <v>137331.25</v>
      </c>
      <c r="Q12" s="4">
        <v>0</v>
      </c>
      <c r="R12" s="4">
        <v>0</v>
      </c>
      <c r="S12" s="4">
        <v>88836.89</v>
      </c>
      <c r="T12" s="4">
        <v>323502</v>
      </c>
      <c r="U12" s="4">
        <v>0</v>
      </c>
    </row>
    <row r="13" spans="1:22" x14ac:dyDescent="0.25">
      <c r="A13" s="3" t="s">
        <v>32</v>
      </c>
      <c r="B13" s="4">
        <v>1083338.1599999999</v>
      </c>
      <c r="C13" s="4">
        <v>9252794.0387083292</v>
      </c>
      <c r="D13" s="4">
        <v>1245690.3799999999</v>
      </c>
      <c r="E13" s="4">
        <v>478071.6</v>
      </c>
      <c r="F13" s="4">
        <v>10000</v>
      </c>
      <c r="G13" s="4">
        <v>1834390.92</v>
      </c>
      <c r="H13" s="4">
        <v>97934.24</v>
      </c>
      <c r="I13" s="4">
        <v>520155.88</v>
      </c>
      <c r="J13" s="4">
        <v>274686.19</v>
      </c>
      <c r="K13" s="4">
        <v>1742.4</v>
      </c>
      <c r="L13" s="4">
        <v>0</v>
      </c>
      <c r="M13" s="4">
        <v>614029.97</v>
      </c>
      <c r="N13" s="4">
        <v>244381</v>
      </c>
      <c r="O13" s="4">
        <v>608880</v>
      </c>
      <c r="P13" s="4">
        <v>167355.71</v>
      </c>
      <c r="Q13" s="4">
        <v>0</v>
      </c>
      <c r="R13" s="4">
        <v>326917.43</v>
      </c>
      <c r="S13" s="4">
        <v>70481.19</v>
      </c>
      <c r="T13" s="4">
        <v>1095891</v>
      </c>
      <c r="U13" s="4">
        <v>3307922.35</v>
      </c>
    </row>
    <row r="14" spans="1:22" x14ac:dyDescent="0.25">
      <c r="A14" s="3" t="s">
        <v>33</v>
      </c>
      <c r="B14" s="4">
        <v>1469303.37</v>
      </c>
      <c r="C14" s="4">
        <v>15764950.1</v>
      </c>
      <c r="D14" s="4">
        <v>395713.58</v>
      </c>
      <c r="E14" s="4">
        <v>55189.06</v>
      </c>
      <c r="F14" s="4">
        <v>1462000</v>
      </c>
      <c r="G14" s="4">
        <v>2777393.65</v>
      </c>
      <c r="H14" s="4">
        <v>475772.15</v>
      </c>
      <c r="I14" s="4">
        <v>1230110.28</v>
      </c>
      <c r="J14" s="4">
        <v>1719903.68</v>
      </c>
      <c r="K14" s="4">
        <v>0</v>
      </c>
      <c r="L14" s="4">
        <v>0</v>
      </c>
      <c r="M14" s="4">
        <v>68412.55</v>
      </c>
      <c r="N14" s="4">
        <v>530794.96</v>
      </c>
      <c r="O14" s="4">
        <v>521300</v>
      </c>
      <c r="P14" s="4">
        <v>1188673.76</v>
      </c>
      <c r="Q14" s="4">
        <v>0</v>
      </c>
      <c r="R14" s="4">
        <v>1363523</v>
      </c>
      <c r="S14" s="4">
        <v>1218388.99</v>
      </c>
      <c r="T14" s="4">
        <v>92870</v>
      </c>
      <c r="U14" s="4">
        <v>4446269</v>
      </c>
    </row>
    <row r="15" spans="1:22" x14ac:dyDescent="0.25">
      <c r="A15" s="3" t="s">
        <v>34</v>
      </c>
      <c r="B15" s="4">
        <v>139867.07</v>
      </c>
      <c r="C15" s="4">
        <v>2221720.7400000002</v>
      </c>
      <c r="D15" s="4">
        <v>957723.3</v>
      </c>
      <c r="E15" s="4" t="s">
        <v>55</v>
      </c>
      <c r="F15" s="4">
        <v>0</v>
      </c>
      <c r="G15" s="4">
        <v>370297</v>
      </c>
      <c r="H15" s="4">
        <v>122932.86</v>
      </c>
      <c r="I15" s="4">
        <v>585122.30000000005</v>
      </c>
      <c r="J15" s="4">
        <v>1224287.3500000001</v>
      </c>
      <c r="K15" s="4">
        <v>177081.02</v>
      </c>
      <c r="L15" s="4">
        <v>0</v>
      </c>
      <c r="M15" s="4">
        <v>1243000.1499999999</v>
      </c>
      <c r="N15" s="4">
        <v>80774.89</v>
      </c>
      <c r="O15" s="4">
        <v>534195</v>
      </c>
      <c r="P15" s="4">
        <v>133736.01</v>
      </c>
      <c r="Q15" s="4">
        <v>0</v>
      </c>
      <c r="R15" s="4">
        <v>0</v>
      </c>
      <c r="S15" s="4">
        <v>656829.14</v>
      </c>
      <c r="T15" s="4">
        <v>596480</v>
      </c>
      <c r="U15" s="4">
        <v>110245.72</v>
      </c>
    </row>
    <row r="16" spans="1:22" x14ac:dyDescent="0.25">
      <c r="A16" s="3" t="s">
        <v>83</v>
      </c>
      <c r="B16" s="8">
        <v>229954.23</v>
      </c>
      <c r="C16" s="8">
        <v>7157868.2800000003</v>
      </c>
      <c r="D16" s="8">
        <v>2343485.5</v>
      </c>
      <c r="E16" s="8">
        <v>302763.77</v>
      </c>
      <c r="F16" s="8">
        <v>1049000</v>
      </c>
      <c r="G16" s="8">
        <v>3714255.47</v>
      </c>
      <c r="H16" s="8">
        <v>947150</v>
      </c>
      <c r="I16" s="8">
        <v>2140957.2000000002</v>
      </c>
      <c r="J16" s="8">
        <v>21202392.640000001</v>
      </c>
      <c r="K16" s="8">
        <v>1581825.74</v>
      </c>
      <c r="L16" s="8">
        <v>0</v>
      </c>
      <c r="M16" s="8">
        <v>11966.9</v>
      </c>
      <c r="N16" s="8">
        <v>2027050.24</v>
      </c>
      <c r="O16" s="8">
        <v>1024517</v>
      </c>
      <c r="P16" s="8">
        <v>3115928.61</v>
      </c>
      <c r="Q16" s="8">
        <v>10000</v>
      </c>
      <c r="R16" s="8">
        <v>1550000</v>
      </c>
      <c r="S16" s="8">
        <v>485486.82</v>
      </c>
      <c r="T16" s="8">
        <v>2404471</v>
      </c>
      <c r="U16" s="8">
        <v>1683665</v>
      </c>
    </row>
    <row r="17" spans="1:23" x14ac:dyDescent="0.25">
      <c r="A17" s="3" t="s">
        <v>84</v>
      </c>
      <c r="B17" s="8">
        <v>0</v>
      </c>
      <c r="C17" s="8">
        <v>236368.01</v>
      </c>
      <c r="D17" s="8">
        <v>0</v>
      </c>
      <c r="E17" s="8">
        <v>0</v>
      </c>
      <c r="F17" s="8">
        <v>0</v>
      </c>
      <c r="G17" s="8">
        <v>0</v>
      </c>
      <c r="H17" s="8">
        <v>200000</v>
      </c>
      <c r="I17" s="8">
        <v>315371.34000000003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</row>
    <row r="18" spans="1:23" x14ac:dyDescent="0.25">
      <c r="A18" s="3" t="s">
        <v>36</v>
      </c>
      <c r="B18" s="4">
        <v>110574.89</v>
      </c>
      <c r="C18" s="4">
        <v>982662.99</v>
      </c>
      <c r="D18" s="4">
        <v>0</v>
      </c>
      <c r="E18" s="4" t="s">
        <v>55</v>
      </c>
      <c r="F18" s="4">
        <v>18000</v>
      </c>
      <c r="G18" s="4">
        <v>8000</v>
      </c>
      <c r="H18" s="4">
        <v>0</v>
      </c>
      <c r="I18" s="4">
        <v>0</v>
      </c>
      <c r="J18" s="4">
        <v>0</v>
      </c>
      <c r="K18" s="4">
        <v>1370246.04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313168.46250000002</v>
      </c>
      <c r="T18" s="4">
        <v>70000</v>
      </c>
      <c r="U18" s="4">
        <v>0</v>
      </c>
    </row>
    <row r="19" spans="1:23" x14ac:dyDescent="0.25">
      <c r="A19" s="3" t="s">
        <v>37</v>
      </c>
      <c r="B19" s="4">
        <v>4779.5</v>
      </c>
      <c r="C19" s="4">
        <v>139198.04999999999</v>
      </c>
      <c r="D19" s="4">
        <v>0</v>
      </c>
      <c r="E19" s="4" t="s">
        <v>55</v>
      </c>
      <c r="F19" s="4">
        <v>0</v>
      </c>
      <c r="G19" s="4">
        <v>180000</v>
      </c>
      <c r="H19" s="4">
        <v>48679.81</v>
      </c>
      <c r="I19" s="4">
        <v>0</v>
      </c>
      <c r="J19" s="4">
        <v>34088.94</v>
      </c>
      <c r="K19" s="4">
        <v>355899</v>
      </c>
      <c r="L19" s="4">
        <v>0</v>
      </c>
      <c r="M19" s="4">
        <v>105177.7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</row>
    <row r="20" spans="1:23" x14ac:dyDescent="0.25">
      <c r="A20" s="3" t="s">
        <v>38</v>
      </c>
      <c r="B20" s="4">
        <v>4887754.78</v>
      </c>
      <c r="C20" s="4" t="s">
        <v>55</v>
      </c>
      <c r="D20" s="4">
        <v>25307.11</v>
      </c>
      <c r="E20" s="4" t="s">
        <v>55</v>
      </c>
      <c r="F20" s="4">
        <v>15000</v>
      </c>
      <c r="G20" s="4">
        <v>0</v>
      </c>
      <c r="H20" s="4">
        <v>0</v>
      </c>
      <c r="I20" s="4">
        <v>36872.86</v>
      </c>
      <c r="J20" s="4">
        <v>0</v>
      </c>
      <c r="K20" s="4">
        <v>59291.58</v>
      </c>
      <c r="L20" s="4">
        <v>0</v>
      </c>
      <c r="M20" s="4">
        <v>252252.33</v>
      </c>
      <c r="N20" s="4">
        <v>0</v>
      </c>
      <c r="O20" s="4">
        <v>50514</v>
      </c>
      <c r="P20" s="4">
        <v>1684553.52</v>
      </c>
      <c r="Q20" s="4">
        <v>0</v>
      </c>
      <c r="R20" s="4">
        <v>0</v>
      </c>
      <c r="S20" s="4">
        <v>0</v>
      </c>
      <c r="T20" s="4">
        <v>0</v>
      </c>
      <c r="U20" s="4">
        <v>1056664.31</v>
      </c>
    </row>
    <row r="21" spans="1:23" x14ac:dyDescent="0.25">
      <c r="A21" s="3" t="s">
        <v>39</v>
      </c>
      <c r="B21" s="4">
        <v>2414249.9900000002</v>
      </c>
      <c r="C21" s="4">
        <v>1480813.74</v>
      </c>
      <c r="D21" s="4">
        <v>68784.73</v>
      </c>
      <c r="E21" s="4" t="s">
        <v>55</v>
      </c>
      <c r="F21" s="4">
        <v>125000</v>
      </c>
      <c r="G21" s="4">
        <v>31461.33</v>
      </c>
      <c r="H21" s="4">
        <v>0</v>
      </c>
      <c r="I21" s="4">
        <v>5821.5</v>
      </c>
      <c r="J21" s="4">
        <v>850840.71</v>
      </c>
      <c r="K21" s="4">
        <v>23716.63</v>
      </c>
      <c r="L21" s="4">
        <v>0</v>
      </c>
      <c r="M21" s="4">
        <v>0</v>
      </c>
      <c r="N21" s="4">
        <v>579405.79</v>
      </c>
      <c r="O21" s="4">
        <v>0</v>
      </c>
      <c r="P21" s="4">
        <v>0</v>
      </c>
      <c r="Q21" s="4">
        <v>0</v>
      </c>
      <c r="R21" s="4">
        <v>0</v>
      </c>
      <c r="S21" s="4">
        <v>7400</v>
      </c>
      <c r="T21" s="4">
        <v>180000</v>
      </c>
      <c r="U21" s="4">
        <v>430937</v>
      </c>
    </row>
    <row r="22" spans="1:23" x14ac:dyDescent="0.25">
      <c r="A22" s="3" t="s">
        <v>40</v>
      </c>
      <c r="B22" s="4">
        <v>929030.65</v>
      </c>
      <c r="C22" s="4">
        <v>3948684.9</v>
      </c>
      <c r="D22" s="4">
        <v>149516.62</v>
      </c>
      <c r="E22" s="4" t="s">
        <v>55</v>
      </c>
      <c r="F22" s="4">
        <v>15000</v>
      </c>
      <c r="G22" s="4">
        <v>0</v>
      </c>
      <c r="H22" s="4">
        <v>0</v>
      </c>
      <c r="I22" s="4">
        <v>1408176.43</v>
      </c>
      <c r="J22" s="4">
        <v>100214.14</v>
      </c>
      <c r="K22" s="4">
        <v>125783.08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45000</v>
      </c>
      <c r="S22" s="4">
        <v>89968.639999999999</v>
      </c>
      <c r="T22" s="4">
        <v>4730</v>
      </c>
      <c r="U22" s="4">
        <v>110700</v>
      </c>
    </row>
    <row r="23" spans="1:23" x14ac:dyDescent="0.25">
      <c r="A23" s="3" t="s">
        <v>41</v>
      </c>
      <c r="B23" s="4">
        <v>0</v>
      </c>
      <c r="C23" s="4">
        <v>0</v>
      </c>
      <c r="D23" s="4">
        <v>0</v>
      </c>
      <c r="E23" s="4" t="s">
        <v>55</v>
      </c>
      <c r="F23" s="4">
        <v>0</v>
      </c>
      <c r="G23" s="4">
        <v>253212</v>
      </c>
      <c r="H23" s="6">
        <v>1624191.27</v>
      </c>
      <c r="I23" s="4">
        <v>0</v>
      </c>
      <c r="J23" s="4">
        <v>8700125.1099999994</v>
      </c>
      <c r="K23" s="4">
        <v>0</v>
      </c>
      <c r="L23" s="4">
        <v>0</v>
      </c>
      <c r="M23" s="4">
        <v>169628.07</v>
      </c>
      <c r="N23" s="4">
        <v>0</v>
      </c>
      <c r="O23" s="4">
        <v>0</v>
      </c>
      <c r="P23" s="4">
        <v>24641.4</v>
      </c>
      <c r="Q23" s="4">
        <v>0</v>
      </c>
      <c r="R23" s="4">
        <v>1910229.21</v>
      </c>
      <c r="S23" s="4">
        <v>67350.33</v>
      </c>
      <c r="T23" s="4">
        <v>171080</v>
      </c>
      <c r="U23" s="4">
        <v>164075</v>
      </c>
    </row>
    <row r="24" spans="1:23" x14ac:dyDescent="0.25">
      <c r="A24" s="3" t="s">
        <v>42</v>
      </c>
      <c r="B24" s="4">
        <v>6415821.1399999997</v>
      </c>
      <c r="C24" s="4">
        <v>11463728.17</v>
      </c>
      <c r="D24" s="6">
        <v>24512507.789999999</v>
      </c>
      <c r="E24" s="4">
        <v>4293187.9800000004</v>
      </c>
      <c r="F24" s="4">
        <v>410000</v>
      </c>
      <c r="G24" s="4">
        <v>0</v>
      </c>
      <c r="H24" s="4">
        <v>1379050.74</v>
      </c>
      <c r="I24" s="4">
        <v>9021595.4900000002</v>
      </c>
      <c r="J24" s="4">
        <v>22730818.908730101</v>
      </c>
      <c r="K24" s="4">
        <v>9845192.8699999992</v>
      </c>
      <c r="L24" s="4">
        <v>0</v>
      </c>
      <c r="M24" s="4">
        <v>9648240.8900000006</v>
      </c>
      <c r="N24" s="6">
        <v>41135958.159999996</v>
      </c>
      <c r="O24" s="4">
        <v>1553455</v>
      </c>
      <c r="P24" s="4">
        <v>503230.93</v>
      </c>
      <c r="Q24" s="4">
        <v>0</v>
      </c>
      <c r="R24" s="4">
        <v>0</v>
      </c>
      <c r="S24" s="4">
        <v>2638667.9900000002</v>
      </c>
      <c r="T24" s="6">
        <v>11505980.76</v>
      </c>
      <c r="U24" s="4">
        <v>2740898.76</v>
      </c>
    </row>
    <row r="25" spans="1:23" x14ac:dyDescent="0.25">
      <c r="A25" s="3" t="s">
        <v>71</v>
      </c>
      <c r="B25" s="4">
        <f t="shared" ref="B25:U25" si="0">SUM(B2:B24)</f>
        <v>146193655.56999999</v>
      </c>
      <c r="C25" s="4">
        <f t="shared" si="0"/>
        <v>246967177.9689959</v>
      </c>
      <c r="D25" s="4">
        <f t="shared" si="0"/>
        <v>39521813.079999998</v>
      </c>
      <c r="E25" s="4">
        <f t="shared" si="0"/>
        <v>14769218.43</v>
      </c>
      <c r="F25" s="4">
        <f t="shared" si="0"/>
        <v>18896000</v>
      </c>
      <c r="G25" s="4">
        <f t="shared" si="0"/>
        <v>42910693.199999996</v>
      </c>
      <c r="H25" s="4">
        <f t="shared" si="0"/>
        <v>6954542.6500000004</v>
      </c>
      <c r="I25" s="4">
        <f t="shared" si="0"/>
        <v>103661340.76000001</v>
      </c>
      <c r="J25" s="4">
        <f t="shared" si="0"/>
        <v>119254859.6399301</v>
      </c>
      <c r="K25" s="4">
        <f t="shared" si="0"/>
        <v>40899318.579999991</v>
      </c>
      <c r="L25" s="4">
        <f t="shared" si="0"/>
        <v>80000</v>
      </c>
      <c r="M25" s="4">
        <f t="shared" si="0"/>
        <v>55379724.479999989</v>
      </c>
      <c r="N25" s="4">
        <f t="shared" si="0"/>
        <v>84603542.930000007</v>
      </c>
      <c r="O25" s="4">
        <f t="shared" si="0"/>
        <v>12224266</v>
      </c>
      <c r="P25" s="4">
        <f t="shared" si="0"/>
        <v>44506127.629999995</v>
      </c>
      <c r="Q25" s="4">
        <f t="shared" si="0"/>
        <v>170000</v>
      </c>
      <c r="R25" s="4">
        <f t="shared" si="0"/>
        <v>23899726.41</v>
      </c>
      <c r="S25" s="4">
        <f t="shared" si="0"/>
        <v>13684542.762500003</v>
      </c>
      <c r="T25" s="4">
        <f t="shared" si="0"/>
        <v>21374012.57</v>
      </c>
      <c r="U25" s="4">
        <f t="shared" si="0"/>
        <v>43049376.890000001</v>
      </c>
      <c r="V25" s="5">
        <f>SUM(B25:U25)</f>
        <v>1078999939.5514262</v>
      </c>
      <c r="W25" s="5">
        <f>V25-B25</f>
        <v>932806283.98142624</v>
      </c>
    </row>
    <row r="26" spans="1:23" x14ac:dyDescent="0.25">
      <c r="B26" s="7"/>
    </row>
    <row r="27" spans="1:23" x14ac:dyDescent="0.25">
      <c r="B27" s="7"/>
    </row>
    <row r="28" spans="1:23" x14ac:dyDescent="0.25">
      <c r="B28" s="7"/>
    </row>
    <row r="29" spans="1:23" x14ac:dyDescent="0.25">
      <c r="B29" s="7"/>
    </row>
    <row r="30" spans="1:23" x14ac:dyDescent="0.25">
      <c r="B30" s="7"/>
    </row>
    <row r="31" spans="1:23" x14ac:dyDescent="0.25">
      <c r="B31" s="7"/>
    </row>
    <row r="32" spans="1:23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  <row r="38" spans="2:2" x14ac:dyDescent="0.25">
      <c r="B38" s="7"/>
    </row>
    <row r="39" spans="2:2" x14ac:dyDescent="0.25">
      <c r="B39" s="7"/>
    </row>
    <row r="40" spans="2:2" x14ac:dyDescent="0.25">
      <c r="B40" s="7"/>
    </row>
    <row r="41" spans="2:2" x14ac:dyDescent="0.25">
      <c r="B41" s="7"/>
    </row>
    <row r="42" spans="2:2" x14ac:dyDescent="0.25">
      <c r="B42" s="7"/>
    </row>
    <row r="43" spans="2:2" x14ac:dyDescent="0.25">
      <c r="B43" s="7"/>
    </row>
    <row r="44" spans="2:2" x14ac:dyDescent="0.25">
      <c r="B4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2"/>
  <sheetViews>
    <sheetView workbookViewId="0">
      <selection sqref="A1:XFD1048576"/>
    </sheetView>
  </sheetViews>
  <sheetFormatPr baseColWidth="10" defaultColWidth="11.5703125" defaultRowHeight="15" x14ac:dyDescent="0.25"/>
  <cols>
    <col min="1" max="1" width="3.7109375" style="39" bestFit="1" customWidth="1"/>
    <col min="2" max="2" width="49.28515625" style="39" customWidth="1"/>
    <col min="3" max="3" width="13.5703125" style="39" bestFit="1" customWidth="1"/>
    <col min="4" max="8" width="12.5703125" style="39" bestFit="1" customWidth="1"/>
    <col min="9" max="10" width="13.5703125" style="39" bestFit="1" customWidth="1"/>
    <col min="11" max="11" width="12.5703125" style="39" bestFit="1" customWidth="1"/>
    <col min="12" max="12" width="13.5703125" style="39" bestFit="1" customWidth="1"/>
    <col min="13" max="19" width="12.5703125" style="39" bestFit="1" customWidth="1"/>
    <col min="20" max="16384" width="11.5703125" style="39"/>
  </cols>
  <sheetData>
    <row r="1" spans="1:19" x14ac:dyDescent="0.25">
      <c r="A1" s="82"/>
      <c r="B1" s="82"/>
      <c r="C1" s="17" t="s">
        <v>0</v>
      </c>
      <c r="D1" s="17" t="s">
        <v>1</v>
      </c>
      <c r="E1" s="17" t="s">
        <v>47</v>
      </c>
      <c r="F1" s="17" t="s">
        <v>48</v>
      </c>
      <c r="G1" s="17" t="s">
        <v>4</v>
      </c>
      <c r="H1" s="17" t="s">
        <v>5</v>
      </c>
      <c r="I1" s="17" t="s">
        <v>49</v>
      </c>
      <c r="J1" s="17" t="s">
        <v>50</v>
      </c>
      <c r="K1" s="17" t="s">
        <v>8</v>
      </c>
      <c r="L1" s="17" t="s">
        <v>51</v>
      </c>
      <c r="M1" s="17" t="s">
        <v>9</v>
      </c>
      <c r="N1" s="17" t="s">
        <v>10</v>
      </c>
      <c r="O1" s="17" t="s">
        <v>15</v>
      </c>
      <c r="P1" s="17" t="s">
        <v>52</v>
      </c>
      <c r="Q1" s="17" t="s">
        <v>53</v>
      </c>
      <c r="R1" s="17" t="s">
        <v>54</v>
      </c>
      <c r="S1" s="17" t="s">
        <v>19</v>
      </c>
    </row>
    <row r="2" spans="1:19" x14ac:dyDescent="0.25">
      <c r="A2" s="34">
        <v>1</v>
      </c>
      <c r="B2" s="83" t="s">
        <v>56</v>
      </c>
      <c r="C2" s="84">
        <v>23268614.129999999</v>
      </c>
      <c r="D2" s="84">
        <v>1626789.17</v>
      </c>
      <c r="E2" s="84">
        <v>1075406</v>
      </c>
      <c r="F2" s="84">
        <v>2102000</v>
      </c>
      <c r="G2" s="84">
        <v>1247500</v>
      </c>
      <c r="H2" s="85">
        <v>0</v>
      </c>
      <c r="I2" s="85"/>
      <c r="J2" s="84">
        <v>13173458.210000001</v>
      </c>
      <c r="K2" s="84">
        <v>938804</v>
      </c>
      <c r="L2" s="84">
        <v>15405718.33</v>
      </c>
      <c r="M2" s="84">
        <v>2259875</v>
      </c>
      <c r="N2" s="85"/>
      <c r="O2" s="84">
        <v>850521</v>
      </c>
      <c r="P2" s="84">
        <v>3031840</v>
      </c>
      <c r="Q2" s="84">
        <v>99395.27</v>
      </c>
      <c r="R2" s="84">
        <v>1276097</v>
      </c>
      <c r="S2" s="84">
        <v>1372217</v>
      </c>
    </row>
    <row r="3" spans="1:19" x14ac:dyDescent="0.25">
      <c r="A3" s="34">
        <v>2</v>
      </c>
      <c r="B3" s="83" t="s">
        <v>57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4">
        <v>2629726</v>
      </c>
      <c r="S3" s="85"/>
    </row>
    <row r="4" spans="1:19" x14ac:dyDescent="0.25">
      <c r="A4" s="34" t="s">
        <v>17</v>
      </c>
      <c r="B4" s="83" t="s">
        <v>22</v>
      </c>
      <c r="C4" s="85"/>
      <c r="D4" s="84">
        <v>104617.76</v>
      </c>
      <c r="E4" s="84">
        <v>33555</v>
      </c>
      <c r="F4" s="84">
        <v>485000</v>
      </c>
      <c r="G4" s="84">
        <v>1167472.6499999999</v>
      </c>
      <c r="H4" s="85"/>
      <c r="I4" s="84">
        <v>11470.22</v>
      </c>
      <c r="J4" s="85"/>
      <c r="K4" s="84">
        <v>1060151</v>
      </c>
      <c r="L4" s="84">
        <v>577066.47</v>
      </c>
      <c r="M4" s="84">
        <v>156536</v>
      </c>
      <c r="N4" s="85"/>
      <c r="O4" s="85"/>
      <c r="P4" s="84">
        <v>29900</v>
      </c>
      <c r="Q4" s="84">
        <v>293471.69</v>
      </c>
      <c r="R4" s="85"/>
      <c r="S4" s="84">
        <v>790375</v>
      </c>
    </row>
    <row r="5" spans="1:19" x14ac:dyDescent="0.25">
      <c r="A5" s="34" t="s">
        <v>18</v>
      </c>
      <c r="B5" s="83" t="s">
        <v>23</v>
      </c>
      <c r="C5" s="84">
        <v>988844.11</v>
      </c>
      <c r="D5" s="85">
        <v>0</v>
      </c>
      <c r="E5" s="84">
        <v>132569</v>
      </c>
      <c r="F5" s="84">
        <v>165000</v>
      </c>
      <c r="G5" s="85"/>
      <c r="H5" s="85"/>
      <c r="I5" s="84">
        <v>67503.75</v>
      </c>
      <c r="J5" s="85"/>
      <c r="K5" s="85"/>
      <c r="L5" s="84">
        <v>475141.62</v>
      </c>
      <c r="M5" s="84">
        <v>895000</v>
      </c>
      <c r="N5" s="84">
        <v>1720000</v>
      </c>
      <c r="O5" s="84">
        <v>185493</v>
      </c>
      <c r="P5" s="84">
        <v>774937</v>
      </c>
      <c r="Q5" s="85"/>
      <c r="R5" s="85"/>
      <c r="S5" s="84">
        <v>30000</v>
      </c>
    </row>
    <row r="6" spans="1:19" x14ac:dyDescent="0.25">
      <c r="A6" s="34">
        <v>3</v>
      </c>
      <c r="B6" s="83" t="s">
        <v>24</v>
      </c>
      <c r="C6" s="38">
        <v>105725143.06</v>
      </c>
      <c r="D6" s="84">
        <v>336319</v>
      </c>
      <c r="E6" s="85"/>
      <c r="F6" s="84">
        <v>607000</v>
      </c>
      <c r="G6" s="84">
        <v>2069032.33</v>
      </c>
      <c r="H6" s="84">
        <v>698700</v>
      </c>
      <c r="I6" s="84">
        <v>767630.39</v>
      </c>
      <c r="J6" s="84">
        <v>2786226.84</v>
      </c>
      <c r="K6" s="84">
        <v>2753050</v>
      </c>
      <c r="L6" s="84">
        <v>1843904.4</v>
      </c>
      <c r="M6" s="84">
        <v>3650665</v>
      </c>
      <c r="N6" s="85"/>
      <c r="O6" s="84">
        <v>603783</v>
      </c>
      <c r="P6" s="84">
        <v>1110821</v>
      </c>
      <c r="Q6" s="84">
        <v>3269816.31</v>
      </c>
      <c r="R6" s="84">
        <v>337700</v>
      </c>
      <c r="S6" s="84">
        <v>2941372</v>
      </c>
    </row>
    <row r="7" spans="1:19" x14ac:dyDescent="0.25">
      <c r="A7" s="34">
        <v>4</v>
      </c>
      <c r="B7" s="83" t="s">
        <v>62</v>
      </c>
      <c r="C7" s="84">
        <v>99843070.209999993</v>
      </c>
      <c r="D7" s="38">
        <v>15682107.220000001</v>
      </c>
      <c r="E7" s="84">
        <v>1922666</v>
      </c>
      <c r="F7" s="84">
        <v>2500000</v>
      </c>
      <c r="G7" s="84">
        <v>4421912.28</v>
      </c>
      <c r="H7" s="86">
        <v>1644000</v>
      </c>
      <c r="I7" s="45">
        <v>97000000</v>
      </c>
      <c r="J7" s="84">
        <v>42155280.200000003</v>
      </c>
      <c r="K7" s="84">
        <v>1447620</v>
      </c>
      <c r="L7" s="84">
        <v>17542284.359999999</v>
      </c>
      <c r="M7" s="38">
        <v>31830179</v>
      </c>
      <c r="N7" s="85"/>
      <c r="O7" s="38">
        <v>5394000</v>
      </c>
      <c r="P7" s="38">
        <v>21682960.82</v>
      </c>
      <c r="Q7" s="38">
        <v>7956196.3600000003</v>
      </c>
      <c r="R7" s="84">
        <v>591859</v>
      </c>
      <c r="S7" s="84">
        <v>1768305</v>
      </c>
    </row>
    <row r="8" spans="1:19" x14ac:dyDescent="0.25">
      <c r="A8" s="34">
        <v>5</v>
      </c>
      <c r="B8" s="83" t="s">
        <v>64</v>
      </c>
      <c r="C8" s="84">
        <v>73709933.650000006</v>
      </c>
      <c r="D8" s="84">
        <v>11252458.800000001</v>
      </c>
      <c r="E8" s="38">
        <v>30496430</v>
      </c>
      <c r="F8" s="38">
        <v>7100000</v>
      </c>
      <c r="G8" s="38">
        <v>6838871</v>
      </c>
      <c r="H8" s="86"/>
      <c r="I8" s="48"/>
      <c r="J8" s="84">
        <v>22868352.34</v>
      </c>
      <c r="K8" s="85"/>
      <c r="L8" s="38">
        <v>72690000</v>
      </c>
      <c r="M8" s="84">
        <v>14505700</v>
      </c>
      <c r="N8" s="85"/>
      <c r="O8" s="84">
        <v>3690000</v>
      </c>
      <c r="P8" s="84">
        <v>18357177</v>
      </c>
      <c r="Q8" s="84">
        <v>6708569</v>
      </c>
      <c r="R8" s="84">
        <v>2039608</v>
      </c>
      <c r="S8" s="84">
        <v>1230796</v>
      </c>
    </row>
    <row r="9" spans="1:19" x14ac:dyDescent="0.25">
      <c r="A9" s="34">
        <v>6</v>
      </c>
      <c r="B9" s="83" t="s">
        <v>66</v>
      </c>
      <c r="C9" s="84">
        <v>2585163.9</v>
      </c>
      <c r="D9" s="84">
        <v>1145854.33</v>
      </c>
      <c r="E9" s="84">
        <v>192460.85</v>
      </c>
      <c r="F9" s="84">
        <v>931000</v>
      </c>
      <c r="G9" s="84">
        <v>150000</v>
      </c>
      <c r="H9" s="85"/>
      <c r="I9" s="84">
        <v>378468.49</v>
      </c>
      <c r="J9" s="84">
        <v>1549933.94</v>
      </c>
      <c r="K9" s="84">
        <v>783467</v>
      </c>
      <c r="L9" s="84">
        <v>685478.69</v>
      </c>
      <c r="M9" s="84">
        <v>113150</v>
      </c>
      <c r="N9" s="85"/>
      <c r="O9" s="84">
        <v>2664</v>
      </c>
      <c r="P9" s="84">
        <v>682900</v>
      </c>
      <c r="Q9" s="84">
        <v>60086.66</v>
      </c>
      <c r="R9" s="84">
        <v>281059</v>
      </c>
      <c r="S9" s="84">
        <v>194281</v>
      </c>
    </row>
    <row r="10" spans="1:19" ht="30" x14ac:dyDescent="0.25">
      <c r="A10" s="34">
        <v>7</v>
      </c>
      <c r="B10" s="83" t="s">
        <v>29</v>
      </c>
      <c r="C10" s="85"/>
      <c r="D10" s="84">
        <v>4885840.2699999996</v>
      </c>
      <c r="E10" s="84">
        <v>1253946</v>
      </c>
      <c r="F10" s="84">
        <v>3409000</v>
      </c>
      <c r="G10" s="84">
        <v>506000</v>
      </c>
      <c r="H10" s="84">
        <v>1322010</v>
      </c>
      <c r="I10" s="84">
        <v>2344.33</v>
      </c>
      <c r="J10" s="84">
        <v>6358934.3600000003</v>
      </c>
      <c r="K10" s="84">
        <v>2866428</v>
      </c>
      <c r="L10" s="84">
        <v>13158000</v>
      </c>
      <c r="M10" s="85"/>
      <c r="N10" s="84">
        <v>3100600</v>
      </c>
      <c r="O10" s="85"/>
      <c r="P10" s="84">
        <v>4830272</v>
      </c>
      <c r="Q10" s="84">
        <v>716256.27</v>
      </c>
      <c r="R10" s="84">
        <v>2035306</v>
      </c>
      <c r="S10" s="84">
        <v>537840</v>
      </c>
    </row>
    <row r="11" spans="1:19" ht="30" x14ac:dyDescent="0.25">
      <c r="A11" s="34">
        <v>8</v>
      </c>
      <c r="B11" s="87" t="s">
        <v>30</v>
      </c>
      <c r="C11" s="84">
        <v>1001049.7</v>
      </c>
      <c r="D11" s="85">
        <v>0</v>
      </c>
      <c r="E11" s="84">
        <v>1201754</v>
      </c>
      <c r="F11" s="84">
        <v>15000</v>
      </c>
      <c r="G11" s="84">
        <v>130000</v>
      </c>
      <c r="H11" s="84">
        <v>698700</v>
      </c>
      <c r="I11" s="84">
        <v>3178039.08</v>
      </c>
      <c r="J11" s="84">
        <v>6283743.46</v>
      </c>
      <c r="K11" s="84">
        <v>79540</v>
      </c>
      <c r="L11" s="84">
        <v>66622.399999999994</v>
      </c>
      <c r="M11" s="84">
        <v>119520</v>
      </c>
      <c r="N11" s="85"/>
      <c r="O11" s="84">
        <v>57887</v>
      </c>
      <c r="P11" s="84">
        <v>17582</v>
      </c>
      <c r="Q11" s="84">
        <v>97770.59</v>
      </c>
      <c r="R11" s="84">
        <v>2416700</v>
      </c>
      <c r="S11" s="84">
        <v>666832</v>
      </c>
    </row>
    <row r="12" spans="1:19" x14ac:dyDescent="0.25">
      <c r="A12" s="34">
        <v>9</v>
      </c>
      <c r="B12" s="87" t="s">
        <v>31</v>
      </c>
      <c r="C12" s="85"/>
      <c r="D12" s="85">
        <v>0</v>
      </c>
      <c r="E12" s="84">
        <v>315341</v>
      </c>
      <c r="F12" s="85">
        <v>0</v>
      </c>
      <c r="G12" s="84">
        <v>7000</v>
      </c>
      <c r="H12" s="84">
        <v>328800</v>
      </c>
      <c r="I12" s="85"/>
      <c r="J12" s="84">
        <v>1316260.45</v>
      </c>
      <c r="K12" s="84">
        <v>314015</v>
      </c>
      <c r="L12" s="85"/>
      <c r="M12" s="84">
        <v>45632</v>
      </c>
      <c r="N12" s="85"/>
      <c r="O12" s="84">
        <v>799245</v>
      </c>
      <c r="P12" s="84">
        <v>189700</v>
      </c>
      <c r="Q12" s="85">
        <v>0</v>
      </c>
      <c r="R12" s="85"/>
      <c r="S12" s="84">
        <v>1065443</v>
      </c>
    </row>
    <row r="13" spans="1:19" x14ac:dyDescent="0.25">
      <c r="A13" s="34">
        <v>10</v>
      </c>
      <c r="B13" s="87" t="s">
        <v>32</v>
      </c>
      <c r="C13" s="84">
        <v>22300733.960000001</v>
      </c>
      <c r="D13" s="84">
        <v>773607.71</v>
      </c>
      <c r="E13" s="84">
        <v>474181</v>
      </c>
      <c r="F13" s="84">
        <v>225000</v>
      </c>
      <c r="G13" s="84">
        <v>3750000</v>
      </c>
      <c r="H13" s="84">
        <v>1397400</v>
      </c>
      <c r="I13" s="84">
        <v>429903.32</v>
      </c>
      <c r="J13" s="84">
        <v>2835000.94</v>
      </c>
      <c r="K13" s="84">
        <v>1089959</v>
      </c>
      <c r="L13" s="84">
        <v>1146054.47</v>
      </c>
      <c r="M13" s="84">
        <v>1758963</v>
      </c>
      <c r="N13" s="85"/>
      <c r="O13" s="84">
        <v>139267</v>
      </c>
      <c r="P13" s="85"/>
      <c r="Q13" s="84">
        <v>904301.74</v>
      </c>
      <c r="R13" s="84">
        <v>1246562</v>
      </c>
      <c r="S13" s="84">
        <v>4841219</v>
      </c>
    </row>
    <row r="14" spans="1:19" x14ac:dyDescent="0.25">
      <c r="A14" s="34">
        <v>11</v>
      </c>
      <c r="B14" s="87" t="s">
        <v>60</v>
      </c>
      <c r="C14" s="84">
        <v>1166902.97</v>
      </c>
      <c r="D14" s="85">
        <v>0</v>
      </c>
      <c r="E14" s="84">
        <v>648369</v>
      </c>
      <c r="F14" s="84">
        <v>1051000</v>
      </c>
      <c r="G14" s="84">
        <v>520656</v>
      </c>
      <c r="H14" s="84">
        <v>287700</v>
      </c>
      <c r="I14" s="84">
        <v>573914.94999999995</v>
      </c>
      <c r="J14" s="84">
        <v>8111079.1500000004</v>
      </c>
      <c r="K14" s="84">
        <v>481038</v>
      </c>
      <c r="L14" s="84">
        <v>3491247</v>
      </c>
      <c r="M14" s="84">
        <v>1348814</v>
      </c>
      <c r="N14" s="84">
        <v>3100600</v>
      </c>
      <c r="O14" s="85">
        <v>0</v>
      </c>
      <c r="P14" s="84">
        <v>1348585</v>
      </c>
      <c r="Q14" s="84">
        <v>162204.57</v>
      </c>
      <c r="R14" s="84">
        <v>1658146</v>
      </c>
      <c r="S14" s="84">
        <v>552331</v>
      </c>
    </row>
    <row r="15" spans="1:19" x14ac:dyDescent="0.25">
      <c r="A15" s="34">
        <v>12</v>
      </c>
      <c r="B15" s="87" t="s">
        <v>61</v>
      </c>
      <c r="C15" s="84">
        <v>111231.8</v>
      </c>
      <c r="D15" s="84">
        <v>700395.42</v>
      </c>
      <c r="E15" s="84">
        <v>596843</v>
      </c>
      <c r="F15" s="84">
        <v>1324000</v>
      </c>
      <c r="G15" s="84">
        <v>1217253.74</v>
      </c>
      <c r="H15" s="85"/>
      <c r="I15" s="84">
        <v>262812.90999999997</v>
      </c>
      <c r="J15" s="84">
        <v>5944750.9699999997</v>
      </c>
      <c r="K15" s="84">
        <v>873795</v>
      </c>
      <c r="L15" s="84">
        <v>2705891.15</v>
      </c>
      <c r="M15" s="84">
        <v>215456</v>
      </c>
      <c r="N15" s="38">
        <v>3301041</v>
      </c>
      <c r="O15" s="84">
        <v>432756</v>
      </c>
      <c r="P15" s="84">
        <v>1778867</v>
      </c>
      <c r="Q15" s="84">
        <v>248529.05</v>
      </c>
      <c r="R15" s="84">
        <v>2099272</v>
      </c>
      <c r="S15" s="84">
        <v>1958174.27</v>
      </c>
    </row>
    <row r="16" spans="1:19" x14ac:dyDescent="0.25">
      <c r="A16" s="34">
        <v>13</v>
      </c>
      <c r="B16" s="87" t="s">
        <v>63</v>
      </c>
      <c r="C16" s="85"/>
      <c r="D16" s="84">
        <v>1902854.84</v>
      </c>
      <c r="E16" s="84">
        <v>42921</v>
      </c>
      <c r="F16" s="84">
        <v>153000</v>
      </c>
      <c r="G16" s="84">
        <v>50000</v>
      </c>
      <c r="H16" s="85"/>
      <c r="I16" s="85"/>
      <c r="J16" s="85"/>
      <c r="K16" s="84">
        <v>30000</v>
      </c>
      <c r="L16" s="85"/>
      <c r="M16" s="85"/>
      <c r="N16" s="85"/>
      <c r="O16" s="85"/>
      <c r="P16" s="84">
        <v>92865</v>
      </c>
      <c r="Q16" s="84">
        <v>8750</v>
      </c>
      <c r="R16" s="84">
        <v>580518</v>
      </c>
      <c r="S16" s="84">
        <v>37720</v>
      </c>
    </row>
    <row r="17" spans="1:19" x14ac:dyDescent="0.25">
      <c r="A17" s="34">
        <v>14</v>
      </c>
      <c r="B17" s="87" t="s">
        <v>65</v>
      </c>
      <c r="C17" s="84">
        <v>2159913.0499999998</v>
      </c>
      <c r="D17" s="84">
        <v>645309.79</v>
      </c>
      <c r="E17" s="84">
        <v>85456</v>
      </c>
      <c r="F17" s="84">
        <v>15000</v>
      </c>
      <c r="G17" s="84">
        <v>45000</v>
      </c>
      <c r="H17" s="85"/>
      <c r="I17" s="85"/>
      <c r="J17" s="84">
        <v>595104.01</v>
      </c>
      <c r="K17" s="84">
        <v>2030247</v>
      </c>
      <c r="L17" s="84">
        <v>977241.65</v>
      </c>
      <c r="M17" s="84">
        <v>175450</v>
      </c>
      <c r="N17" s="85"/>
      <c r="O17" s="85"/>
      <c r="P17" s="85"/>
      <c r="Q17" s="85"/>
      <c r="R17" s="84">
        <v>249365</v>
      </c>
      <c r="S17" s="84">
        <v>102321</v>
      </c>
    </row>
    <row r="18" spans="1:19" x14ac:dyDescent="0.25">
      <c r="A18" s="34">
        <v>15</v>
      </c>
      <c r="B18" s="87" t="s">
        <v>67</v>
      </c>
      <c r="C18" s="84">
        <v>1417037.51</v>
      </c>
      <c r="D18" s="84">
        <v>2215100.9700000002</v>
      </c>
      <c r="E18" s="84">
        <v>1249916.7</v>
      </c>
      <c r="F18" s="84">
        <v>1000000</v>
      </c>
      <c r="G18" s="84">
        <v>801410.6</v>
      </c>
      <c r="H18" s="38">
        <v>2775890</v>
      </c>
      <c r="I18" s="84">
        <v>2105455.81</v>
      </c>
      <c r="J18" s="84">
        <v>5353989.49</v>
      </c>
      <c r="K18" s="85"/>
      <c r="L18" s="84">
        <v>3009785.69</v>
      </c>
      <c r="M18" s="84">
        <v>368522</v>
      </c>
      <c r="N18" s="85"/>
      <c r="O18" s="84">
        <v>13107</v>
      </c>
      <c r="P18" s="84">
        <v>125373</v>
      </c>
      <c r="Q18" s="84">
        <v>339488.09</v>
      </c>
      <c r="R18" s="85"/>
      <c r="S18" s="84">
        <v>2611989</v>
      </c>
    </row>
    <row r="19" spans="1:19" x14ac:dyDescent="0.25">
      <c r="A19" s="34">
        <v>16</v>
      </c>
      <c r="B19" s="87" t="s">
        <v>42</v>
      </c>
      <c r="C19" s="84">
        <v>2833847.28</v>
      </c>
      <c r="D19" s="84">
        <v>2148728.5699999998</v>
      </c>
      <c r="E19" s="84">
        <v>1000000</v>
      </c>
      <c r="F19" s="84">
        <v>3178000</v>
      </c>
      <c r="G19" s="85"/>
      <c r="H19" s="84">
        <v>1512608.08</v>
      </c>
      <c r="I19" s="84">
        <v>36390230.649999999</v>
      </c>
      <c r="J19" s="38">
        <v>47499698.859999999</v>
      </c>
      <c r="K19" s="38">
        <v>14624820</v>
      </c>
      <c r="L19" s="84">
        <v>8506262.6799999997</v>
      </c>
      <c r="M19" s="84">
        <v>2417218.6</v>
      </c>
      <c r="N19" s="85"/>
      <c r="O19" s="84">
        <v>844704</v>
      </c>
      <c r="P19" s="84">
        <v>1428000</v>
      </c>
      <c r="Q19" s="84">
        <v>478398.48</v>
      </c>
      <c r="R19" s="38">
        <v>7752791</v>
      </c>
      <c r="S19" s="38">
        <v>10101401</v>
      </c>
    </row>
    <row r="20" spans="1:19" x14ac:dyDescent="0.25">
      <c r="A20" s="88"/>
      <c r="B20" s="89" t="s">
        <v>43</v>
      </c>
      <c r="C20" s="84">
        <f>SUM(C2:C19)</f>
        <v>337111485.32999992</v>
      </c>
      <c r="D20" s="84">
        <f t="shared" ref="D20:S20" si="0">SUM(D2:D19)</f>
        <v>43419983.850000001</v>
      </c>
      <c r="E20" s="84">
        <f t="shared" si="0"/>
        <v>40721814.550000004</v>
      </c>
      <c r="F20" s="84">
        <f t="shared" si="0"/>
        <v>24260000</v>
      </c>
      <c r="G20" s="84">
        <f t="shared" si="0"/>
        <v>22922108.600000001</v>
      </c>
      <c r="H20" s="84">
        <f t="shared" si="0"/>
        <v>10665808.08</v>
      </c>
      <c r="I20" s="84">
        <f t="shared" si="0"/>
        <v>141167773.89999998</v>
      </c>
      <c r="J20" s="84">
        <f t="shared" si="0"/>
        <v>166831813.22</v>
      </c>
      <c r="K20" s="84">
        <f t="shared" si="0"/>
        <v>29372934</v>
      </c>
      <c r="L20" s="84">
        <f t="shared" si="0"/>
        <v>142280698.91000003</v>
      </c>
      <c r="M20" s="84">
        <f t="shared" si="0"/>
        <v>59860680.600000001</v>
      </c>
      <c r="N20" s="84">
        <f t="shared" si="0"/>
        <v>11222241</v>
      </c>
      <c r="O20" s="84">
        <f t="shared" si="0"/>
        <v>13013427</v>
      </c>
      <c r="P20" s="84">
        <f t="shared" si="0"/>
        <v>55481779.82</v>
      </c>
      <c r="Q20" s="84">
        <f t="shared" si="0"/>
        <v>21343234.080000002</v>
      </c>
      <c r="R20" s="84">
        <f t="shared" si="0"/>
        <v>25194709</v>
      </c>
      <c r="S20" s="84">
        <f t="shared" si="0"/>
        <v>30802616.27</v>
      </c>
    </row>
    <row r="21" spans="1:19" x14ac:dyDescent="0.25"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</row>
    <row r="22" spans="1:19" x14ac:dyDescent="0.25"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</row>
  </sheetData>
  <mergeCells count="2">
    <mergeCell ref="H7:H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3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3.5703125" style="3" bestFit="1" customWidth="1"/>
    <col min="2" max="2" width="78.28515625" style="3" customWidth="1"/>
    <col min="3" max="3" width="13.7109375" style="3" bestFit="1" customWidth="1"/>
    <col min="4" max="4" width="12.7109375" style="3" bestFit="1" customWidth="1"/>
    <col min="5" max="5" width="13" style="3" bestFit="1" customWidth="1"/>
    <col min="6" max="7" width="12.7109375" style="3" bestFit="1" customWidth="1"/>
    <col min="8" max="8" width="11.7109375" style="3" bestFit="1" customWidth="1"/>
    <col min="9" max="9" width="16.85546875" style="3" bestFit="1" customWidth="1"/>
    <col min="10" max="10" width="13.5703125" style="3" bestFit="1" customWidth="1"/>
    <col min="11" max="15" width="12.7109375" style="3" bestFit="1" customWidth="1"/>
    <col min="16" max="16" width="14.7109375" style="3" bestFit="1" customWidth="1"/>
    <col min="17" max="18" width="12.7109375" style="3" bestFit="1" customWidth="1"/>
    <col min="19" max="19" width="13.7109375" style="3" bestFit="1" customWidth="1"/>
    <col min="20" max="16384" width="11.42578125" style="3"/>
  </cols>
  <sheetData>
    <row r="1" spans="1:19" s="3" customFormat="1" ht="30" x14ac:dyDescent="0.25">
      <c r="A1" s="70"/>
      <c r="C1" s="32" t="s">
        <v>0</v>
      </c>
      <c r="D1" s="32" t="s">
        <v>1</v>
      </c>
      <c r="E1" s="32" t="s">
        <v>2</v>
      </c>
      <c r="F1" s="32" t="s">
        <v>3</v>
      </c>
      <c r="G1" s="32" t="s">
        <v>4</v>
      </c>
      <c r="H1" s="32" t="s">
        <v>5</v>
      </c>
      <c r="I1" s="32" t="s">
        <v>6</v>
      </c>
      <c r="J1" s="32" t="s">
        <v>7</v>
      </c>
      <c r="K1" s="32" t="s">
        <v>8</v>
      </c>
      <c r="L1" s="32" t="s">
        <v>9</v>
      </c>
      <c r="M1" s="32" t="s">
        <v>10</v>
      </c>
      <c r="N1" s="32" t="s">
        <v>11</v>
      </c>
      <c r="O1" s="32" t="s">
        <v>12</v>
      </c>
      <c r="P1" s="32" t="s">
        <v>13</v>
      </c>
      <c r="Q1" s="32" t="s">
        <v>14</v>
      </c>
      <c r="R1" s="32" t="s">
        <v>15</v>
      </c>
      <c r="S1" s="32" t="s">
        <v>16</v>
      </c>
    </row>
    <row r="2" spans="1:19" s="3" customFormat="1" x14ac:dyDescent="0.25">
      <c r="A2" s="70">
        <v>1</v>
      </c>
      <c r="B2" s="10" t="s">
        <v>20</v>
      </c>
      <c r="C2" s="57">
        <v>20909440.920000002</v>
      </c>
      <c r="D2" s="57">
        <v>2189844.4700000002</v>
      </c>
      <c r="E2" s="57"/>
      <c r="F2" s="38">
        <v>1589000</v>
      </c>
      <c r="G2" s="57">
        <v>2662274.02</v>
      </c>
      <c r="H2" s="38">
        <v>429476</v>
      </c>
      <c r="I2" s="57">
        <v>130475</v>
      </c>
      <c r="J2" s="38">
        <v>8857024.4700000007</v>
      </c>
      <c r="K2" s="57">
        <v>171355.15</v>
      </c>
      <c r="L2" s="57">
        <v>3632652.16</v>
      </c>
      <c r="M2" s="57"/>
      <c r="N2" s="57">
        <v>5676440</v>
      </c>
      <c r="O2" s="57">
        <v>320616.09999999998</v>
      </c>
      <c r="P2" s="57">
        <v>1039844.2744783368</v>
      </c>
      <c r="Q2" s="80">
        <v>992000</v>
      </c>
      <c r="R2" s="57">
        <v>2848503</v>
      </c>
      <c r="S2" s="57">
        <v>2099736.33</v>
      </c>
    </row>
    <row r="3" spans="1:19" s="3" customFormat="1" x14ac:dyDescent="0.25">
      <c r="A3" s="70">
        <v>2</v>
      </c>
      <c r="B3" s="10" t="s">
        <v>68</v>
      </c>
      <c r="C3" s="10"/>
      <c r="D3" s="10"/>
      <c r="E3" s="57">
        <v>24567</v>
      </c>
      <c r="F3" s="81"/>
      <c r="G3" s="57"/>
      <c r="H3" s="81"/>
      <c r="I3" s="10"/>
      <c r="J3" s="81"/>
      <c r="K3" s="10"/>
      <c r="L3" s="10"/>
      <c r="M3" s="10"/>
      <c r="N3" s="10"/>
      <c r="O3" s="10"/>
      <c r="P3" s="57">
        <v>3071487.14</v>
      </c>
      <c r="Q3" s="80"/>
      <c r="R3" s="10"/>
      <c r="S3" s="10"/>
    </row>
    <row r="4" spans="1:19" s="3" customFormat="1" x14ac:dyDescent="0.25">
      <c r="A4" s="70" t="s">
        <v>17</v>
      </c>
      <c r="B4" s="75" t="s">
        <v>58</v>
      </c>
      <c r="C4" s="57"/>
      <c r="D4" s="57">
        <v>0</v>
      </c>
      <c r="E4" s="62"/>
      <c r="F4" s="38">
        <v>401000</v>
      </c>
      <c r="G4" s="57">
        <v>1130427.96</v>
      </c>
      <c r="H4" s="38">
        <v>275802</v>
      </c>
      <c r="I4" s="63"/>
      <c r="J4" s="38">
        <v>0</v>
      </c>
      <c r="K4" s="57">
        <v>1787588.29</v>
      </c>
      <c r="L4" s="57">
        <v>553653.66</v>
      </c>
      <c r="M4" s="57"/>
      <c r="N4" s="57">
        <v>43000</v>
      </c>
      <c r="O4" s="57">
        <v>329994.65000000002</v>
      </c>
      <c r="P4" s="57"/>
      <c r="Q4" s="62"/>
      <c r="R4" s="57"/>
      <c r="S4" s="57">
        <v>626580.55000000005</v>
      </c>
    </row>
    <row r="5" spans="1:19" s="3" customFormat="1" x14ac:dyDescent="0.25">
      <c r="A5" s="70" t="s">
        <v>18</v>
      </c>
      <c r="B5" s="75" t="s">
        <v>59</v>
      </c>
      <c r="C5" s="57">
        <v>4624843.66</v>
      </c>
      <c r="D5" s="57">
        <v>0</v>
      </c>
      <c r="E5" s="62"/>
      <c r="F5" s="38">
        <v>48000</v>
      </c>
      <c r="G5" s="57"/>
      <c r="H5" s="38"/>
      <c r="I5" s="63">
        <v>3066000</v>
      </c>
      <c r="J5" s="38">
        <v>0</v>
      </c>
      <c r="K5" s="57"/>
      <c r="L5" s="57"/>
      <c r="M5" s="57">
        <v>859906</v>
      </c>
      <c r="N5" s="57">
        <v>375000</v>
      </c>
      <c r="O5" s="57">
        <v>0</v>
      </c>
      <c r="P5" s="57"/>
      <c r="Q5" s="62"/>
      <c r="R5" s="57">
        <v>991330</v>
      </c>
      <c r="S5" s="57">
        <v>0</v>
      </c>
    </row>
    <row r="6" spans="1:19" s="3" customFormat="1" x14ac:dyDescent="0.25">
      <c r="A6" s="70">
        <v>3</v>
      </c>
      <c r="B6" s="10" t="s">
        <v>24</v>
      </c>
      <c r="C6" s="57">
        <v>62219142.399999999</v>
      </c>
      <c r="D6" s="57">
        <v>1115715.2</v>
      </c>
      <c r="E6" s="57">
        <v>1418744</v>
      </c>
      <c r="F6" s="38">
        <v>141000</v>
      </c>
      <c r="G6" s="57">
        <v>4531525.8</v>
      </c>
      <c r="H6" s="38">
        <v>693868</v>
      </c>
      <c r="I6" s="57">
        <v>55760685</v>
      </c>
      <c r="J6" s="38">
        <v>30217555</v>
      </c>
      <c r="K6" s="57">
        <v>15174830.359999999</v>
      </c>
      <c r="L6" s="57">
        <v>2727624.53</v>
      </c>
      <c r="M6" s="57"/>
      <c r="N6" s="57">
        <v>878008</v>
      </c>
      <c r="O6" s="57">
        <v>752348.39</v>
      </c>
      <c r="P6" s="57">
        <v>690684.9650775441</v>
      </c>
      <c r="Q6" s="57">
        <v>2293000</v>
      </c>
      <c r="R6" s="57">
        <v>973543</v>
      </c>
      <c r="S6" s="57">
        <v>2754866.7</v>
      </c>
    </row>
    <row r="7" spans="1:19" s="3" customFormat="1" x14ac:dyDescent="0.25">
      <c r="A7" s="70">
        <v>4</v>
      </c>
      <c r="B7" s="10" t="s">
        <v>25</v>
      </c>
      <c r="C7" s="37">
        <v>109200000</v>
      </c>
      <c r="D7" s="37">
        <v>19455915.969999999</v>
      </c>
      <c r="E7" s="57">
        <v>107458</v>
      </c>
      <c r="F7" s="38">
        <v>2300000</v>
      </c>
      <c r="G7" s="57">
        <v>606481.69999999995</v>
      </c>
      <c r="H7" s="38">
        <v>429344</v>
      </c>
      <c r="I7" s="37">
        <v>79600000</v>
      </c>
      <c r="J7" s="38">
        <v>8031730.2199999997</v>
      </c>
      <c r="K7" s="57">
        <v>1343584.13</v>
      </c>
      <c r="L7" s="37">
        <v>18768471.370000001</v>
      </c>
      <c r="M7" s="57">
        <v>13516104.77</v>
      </c>
      <c r="N7" s="57">
        <v>10371447.029999999</v>
      </c>
      <c r="O7" s="57">
        <v>2882940.89</v>
      </c>
      <c r="P7" s="57">
        <v>576503.94999999995</v>
      </c>
      <c r="Q7" s="57">
        <v>1830425</v>
      </c>
      <c r="R7" s="37">
        <v>6440420</v>
      </c>
      <c r="S7" s="57">
        <v>13667627.15</v>
      </c>
    </row>
    <row r="8" spans="1:19" s="3" customFormat="1" x14ac:dyDescent="0.25">
      <c r="A8" s="70">
        <v>5</v>
      </c>
      <c r="B8" s="10" t="s">
        <v>69</v>
      </c>
      <c r="C8" s="57">
        <v>1800000</v>
      </c>
      <c r="D8" s="57">
        <v>157985.45000000001</v>
      </c>
      <c r="E8" s="57">
        <v>202506</v>
      </c>
      <c r="F8" s="38">
        <v>200000</v>
      </c>
      <c r="G8" s="57">
        <v>60000</v>
      </c>
      <c r="H8" s="38">
        <v>0</v>
      </c>
      <c r="I8" s="57">
        <v>1271981.24</v>
      </c>
      <c r="J8" s="38">
        <v>0</v>
      </c>
      <c r="K8" s="57">
        <v>220000</v>
      </c>
      <c r="L8" s="57">
        <v>90254.14</v>
      </c>
      <c r="M8" s="57"/>
      <c r="N8" s="57">
        <v>763020</v>
      </c>
      <c r="O8" s="57">
        <v>0</v>
      </c>
      <c r="P8" s="57">
        <v>8000</v>
      </c>
      <c r="Q8" s="57">
        <v>28500</v>
      </c>
      <c r="R8" s="57">
        <v>1113</v>
      </c>
      <c r="S8" s="57">
        <v>55439.6</v>
      </c>
    </row>
    <row r="9" spans="1:19" s="3" customFormat="1" x14ac:dyDescent="0.25">
      <c r="A9" s="70">
        <v>6</v>
      </c>
      <c r="B9" s="10" t="s">
        <v>27</v>
      </c>
      <c r="C9" s="57">
        <v>74000000</v>
      </c>
      <c r="D9" s="57">
        <v>6515974.9500000002</v>
      </c>
      <c r="E9" s="37">
        <v>12503868</v>
      </c>
      <c r="F9" s="37">
        <v>7200000</v>
      </c>
      <c r="G9" s="37">
        <v>10744474.199999999</v>
      </c>
      <c r="H9" s="38"/>
      <c r="I9" s="57">
        <v>38400000</v>
      </c>
      <c r="J9" s="38">
        <v>28379336.390000001</v>
      </c>
      <c r="K9" s="57">
        <v>2707262.64</v>
      </c>
      <c r="L9" s="57">
        <v>16241092.57</v>
      </c>
      <c r="M9" s="37">
        <v>38534516.399999999</v>
      </c>
      <c r="N9" s="37">
        <v>20742894.050000001</v>
      </c>
      <c r="O9" s="37">
        <v>5598256.6399999997</v>
      </c>
      <c r="P9" s="57">
        <v>1881608</v>
      </c>
      <c r="Q9" s="57">
        <v>1802693</v>
      </c>
      <c r="R9" s="57">
        <v>2817110</v>
      </c>
      <c r="S9" s="37">
        <v>56929781.530000001</v>
      </c>
    </row>
    <row r="10" spans="1:19" s="3" customFormat="1" x14ac:dyDescent="0.25">
      <c r="A10" s="70">
        <v>7</v>
      </c>
      <c r="B10" s="10" t="s">
        <v>28</v>
      </c>
      <c r="C10" s="57">
        <v>3393796.65</v>
      </c>
      <c r="D10" s="57">
        <v>373567.77</v>
      </c>
      <c r="E10" s="57">
        <v>22545</v>
      </c>
      <c r="F10" s="38">
        <v>550000</v>
      </c>
      <c r="G10" s="57">
        <v>450000</v>
      </c>
      <c r="H10" s="38">
        <v>234645</v>
      </c>
      <c r="I10" s="57">
        <v>223110.38</v>
      </c>
      <c r="J10" s="38">
        <v>943994.43</v>
      </c>
      <c r="K10" s="57">
        <v>930063.54</v>
      </c>
      <c r="L10" s="57">
        <v>74999.48</v>
      </c>
      <c r="M10" s="57"/>
      <c r="N10" s="57">
        <v>468580.46</v>
      </c>
      <c r="O10" s="57">
        <v>308355.05</v>
      </c>
      <c r="P10" s="57">
        <v>226383.05</v>
      </c>
      <c r="Q10" s="57">
        <v>329000</v>
      </c>
      <c r="R10" s="57"/>
      <c r="S10" s="57">
        <v>1276347.01</v>
      </c>
    </row>
    <row r="11" spans="1:19" s="3" customFormat="1" x14ac:dyDescent="0.25">
      <c r="A11" s="70">
        <v>8</v>
      </c>
      <c r="B11" s="10" t="s">
        <v>29</v>
      </c>
      <c r="C11" s="57"/>
      <c r="D11" s="57"/>
      <c r="E11" s="57">
        <v>280160</v>
      </c>
      <c r="F11" s="38">
        <v>3500000</v>
      </c>
      <c r="G11" s="57">
        <v>402504</v>
      </c>
      <c r="H11" s="38">
        <v>1191886</v>
      </c>
      <c r="I11" s="57"/>
      <c r="J11" s="38">
        <v>1539409.76</v>
      </c>
      <c r="K11" s="57">
        <v>346264.79</v>
      </c>
      <c r="L11" s="57">
        <v>1922197.28</v>
      </c>
      <c r="M11" s="57">
        <v>2049207</v>
      </c>
      <c r="N11" s="57">
        <v>7514000</v>
      </c>
      <c r="O11" s="57">
        <v>1315399.52</v>
      </c>
      <c r="P11" s="57">
        <v>1431494.4484533279</v>
      </c>
      <c r="Q11" s="57">
        <v>1157000</v>
      </c>
      <c r="R11" s="57">
        <v>232415</v>
      </c>
      <c r="S11" s="57">
        <v>13637114</v>
      </c>
    </row>
    <row r="12" spans="1:19" s="3" customFormat="1" x14ac:dyDescent="0.25">
      <c r="A12" s="70">
        <v>9</v>
      </c>
      <c r="B12" s="10" t="s">
        <v>30</v>
      </c>
      <c r="C12" s="57">
        <v>5407810.8200000003</v>
      </c>
      <c r="D12" s="57">
        <v>0</v>
      </c>
      <c r="E12" s="57">
        <v>287628</v>
      </c>
      <c r="F12" s="38">
        <v>0</v>
      </c>
      <c r="G12" s="57">
        <v>32150</v>
      </c>
      <c r="H12" s="38">
        <v>633102</v>
      </c>
      <c r="I12" s="57">
        <v>2224496</v>
      </c>
      <c r="J12" s="38">
        <v>1953692</v>
      </c>
      <c r="K12" s="57">
        <v>51738.48</v>
      </c>
      <c r="L12" s="57">
        <v>998426.39</v>
      </c>
      <c r="M12" s="57"/>
      <c r="N12" s="57">
        <v>50832</v>
      </c>
      <c r="O12" s="57">
        <v>0</v>
      </c>
      <c r="P12" s="57">
        <v>2762799.57</v>
      </c>
      <c r="Q12" s="57">
        <v>446503</v>
      </c>
      <c r="R12" s="57">
        <v>73871</v>
      </c>
      <c r="S12" s="57">
        <v>1417171.21</v>
      </c>
    </row>
    <row r="13" spans="1:19" s="3" customFormat="1" x14ac:dyDescent="0.25">
      <c r="A13" s="70">
        <v>10</v>
      </c>
      <c r="B13" s="10" t="s">
        <v>31</v>
      </c>
      <c r="C13" s="57">
        <v>343009.16</v>
      </c>
      <c r="D13" s="57">
        <v>0</v>
      </c>
      <c r="E13" s="57">
        <v>2572930</v>
      </c>
      <c r="F13" s="38">
        <v>0</v>
      </c>
      <c r="G13" s="57"/>
      <c r="H13" s="38">
        <v>36265</v>
      </c>
      <c r="I13" s="57"/>
      <c r="J13" s="38">
        <v>228681</v>
      </c>
      <c r="K13" s="57">
        <v>94418.58</v>
      </c>
      <c r="L13" s="57"/>
      <c r="M13" s="57"/>
      <c r="N13" s="57">
        <v>210000</v>
      </c>
      <c r="O13" s="57">
        <v>0</v>
      </c>
      <c r="P13" s="64">
        <v>1226444.6719907911</v>
      </c>
      <c r="Q13" s="57">
        <v>357346</v>
      </c>
      <c r="R13" s="57">
        <v>236465</v>
      </c>
      <c r="S13" s="57">
        <v>0</v>
      </c>
    </row>
    <row r="14" spans="1:19" s="3" customFormat="1" x14ac:dyDescent="0.25">
      <c r="A14" s="70">
        <v>11</v>
      </c>
      <c r="B14" s="10" t="s">
        <v>32</v>
      </c>
      <c r="C14" s="57">
        <v>14101199.83</v>
      </c>
      <c r="D14" s="57">
        <v>963956.35</v>
      </c>
      <c r="E14" s="57">
        <v>1333973</v>
      </c>
      <c r="F14" s="38">
        <v>0</v>
      </c>
      <c r="G14" s="57">
        <v>872466.6</v>
      </c>
      <c r="H14" s="38">
        <v>266538</v>
      </c>
      <c r="I14" s="57">
        <v>878287</v>
      </c>
      <c r="J14" s="38">
        <v>1254025</v>
      </c>
      <c r="K14" s="57">
        <v>941573.57</v>
      </c>
      <c r="L14" s="57">
        <v>48192.06</v>
      </c>
      <c r="M14" s="57"/>
      <c r="N14" s="57">
        <v>185000</v>
      </c>
      <c r="O14" s="57">
        <v>728368.59</v>
      </c>
      <c r="P14" s="66"/>
      <c r="Q14" s="57">
        <v>1287224</v>
      </c>
      <c r="R14" s="57">
        <v>139710</v>
      </c>
      <c r="S14" s="57">
        <v>1932583.01</v>
      </c>
    </row>
    <row r="15" spans="1:19" s="3" customFormat="1" x14ac:dyDescent="0.25">
      <c r="A15" s="70">
        <v>12</v>
      </c>
      <c r="B15" s="10" t="s">
        <v>33</v>
      </c>
      <c r="C15" s="57">
        <v>30000000</v>
      </c>
      <c r="D15" s="57"/>
      <c r="E15" s="57"/>
      <c r="F15" s="38">
        <v>1100000</v>
      </c>
      <c r="G15" s="57">
        <v>457551</v>
      </c>
      <c r="H15" s="38">
        <v>456887</v>
      </c>
      <c r="I15" s="57"/>
      <c r="J15" s="38">
        <v>1039534.01</v>
      </c>
      <c r="K15" s="57">
        <v>49999.99</v>
      </c>
      <c r="L15" s="57">
        <v>104230.56</v>
      </c>
      <c r="M15" s="57">
        <v>573155</v>
      </c>
      <c r="N15" s="57">
        <v>1710000</v>
      </c>
      <c r="O15" s="57">
        <v>200617.13</v>
      </c>
      <c r="P15" s="57">
        <v>722047.38</v>
      </c>
      <c r="Q15" s="57">
        <v>806000</v>
      </c>
      <c r="R15" s="57">
        <v>84471</v>
      </c>
      <c r="S15" s="57">
        <v>4577039</v>
      </c>
    </row>
    <row r="16" spans="1:19" s="3" customFormat="1" x14ac:dyDescent="0.25">
      <c r="A16" s="70">
        <v>13</v>
      </c>
      <c r="B16" s="10" t="s">
        <v>70</v>
      </c>
      <c r="C16" s="57"/>
      <c r="D16" s="57"/>
      <c r="E16" s="57">
        <v>288943</v>
      </c>
      <c r="F16" s="38">
        <v>1300000</v>
      </c>
      <c r="G16" s="57">
        <v>2099232.39</v>
      </c>
      <c r="H16" s="38">
        <v>1143964</v>
      </c>
      <c r="I16" s="57">
        <v>13768.47</v>
      </c>
      <c r="J16" s="38">
        <v>15485512.26</v>
      </c>
      <c r="K16" s="57">
        <v>1285664.71</v>
      </c>
      <c r="L16" s="57">
        <v>1811236.05</v>
      </c>
      <c r="M16" s="57">
        <v>1509517</v>
      </c>
      <c r="N16" s="57">
        <v>5402199</v>
      </c>
      <c r="O16" s="57">
        <v>1353988.93</v>
      </c>
      <c r="P16" s="57">
        <v>1630646.43</v>
      </c>
      <c r="Q16" s="57">
        <v>1619688</v>
      </c>
      <c r="R16" s="57">
        <v>435594</v>
      </c>
      <c r="S16" s="57">
        <v>600000</v>
      </c>
    </row>
    <row r="17" spans="1:19" s="3" customFormat="1" x14ac:dyDescent="0.25">
      <c r="A17" s="70">
        <v>14</v>
      </c>
      <c r="B17" s="10" t="s">
        <v>36</v>
      </c>
      <c r="C17" s="57">
        <v>0</v>
      </c>
      <c r="D17" s="57">
        <v>747141.19</v>
      </c>
      <c r="E17" s="57">
        <v>257276</v>
      </c>
      <c r="F17" s="38">
        <v>149000</v>
      </c>
      <c r="G17" s="57"/>
      <c r="H17" s="38">
        <v>129018</v>
      </c>
      <c r="I17" s="57">
        <v>31859.41</v>
      </c>
      <c r="J17" s="38">
        <v>695089.8</v>
      </c>
      <c r="K17" s="57">
        <v>502512</v>
      </c>
      <c r="L17" s="57">
        <v>1090036.17</v>
      </c>
      <c r="M17" s="57">
        <v>185544</v>
      </c>
      <c r="N17" s="57">
        <v>935072</v>
      </c>
      <c r="O17" s="57">
        <v>34498.79</v>
      </c>
      <c r="P17" s="57">
        <v>226357.81</v>
      </c>
      <c r="Q17" s="57">
        <v>93120</v>
      </c>
      <c r="R17" s="57"/>
      <c r="S17" s="57">
        <v>929494.81</v>
      </c>
    </row>
    <row r="18" spans="1:19" s="3" customFormat="1" x14ac:dyDescent="0.25">
      <c r="A18" s="70">
        <v>15</v>
      </c>
      <c r="B18" s="10" t="s">
        <v>40</v>
      </c>
      <c r="C18" s="57">
        <v>4602757.88</v>
      </c>
      <c r="D18" s="57">
        <v>185691.04</v>
      </c>
      <c r="E18" s="57">
        <v>494537</v>
      </c>
      <c r="F18" s="38">
        <v>0</v>
      </c>
      <c r="G18" s="57"/>
      <c r="H18" s="38">
        <v>229719</v>
      </c>
      <c r="I18" s="57">
        <v>1400000</v>
      </c>
      <c r="J18" s="38">
        <v>1118147.6499999999</v>
      </c>
      <c r="K18" s="57">
        <v>295667.52</v>
      </c>
      <c r="L18" s="57">
        <v>343364.45</v>
      </c>
      <c r="M18" s="57"/>
      <c r="N18" s="57">
        <v>350000</v>
      </c>
      <c r="O18" s="57">
        <v>28959.34</v>
      </c>
      <c r="P18" s="57"/>
      <c r="Q18" s="57">
        <v>325691</v>
      </c>
      <c r="R18" s="57"/>
      <c r="S18" s="57">
        <v>0</v>
      </c>
    </row>
    <row r="19" spans="1:19" s="3" customFormat="1" x14ac:dyDescent="0.25">
      <c r="A19" s="70">
        <v>16</v>
      </c>
      <c r="B19" s="10" t="s">
        <v>41</v>
      </c>
      <c r="C19" s="57">
        <v>2408156.91</v>
      </c>
      <c r="D19" s="57">
        <v>0</v>
      </c>
      <c r="E19" s="57"/>
      <c r="F19" s="38">
        <v>937000</v>
      </c>
      <c r="G19" s="57">
        <v>12000</v>
      </c>
      <c r="H19" s="38">
        <v>104677</v>
      </c>
      <c r="I19" s="57"/>
      <c r="J19" s="38">
        <v>12346561.01</v>
      </c>
      <c r="K19" s="57">
        <v>0</v>
      </c>
      <c r="L19" s="57">
        <v>1937078.76</v>
      </c>
      <c r="M19" s="57"/>
      <c r="N19" s="57"/>
      <c r="O19" s="57">
        <v>473254.27</v>
      </c>
      <c r="P19" s="57">
        <v>932591.96</v>
      </c>
      <c r="Q19" s="57">
        <v>69500</v>
      </c>
      <c r="R19" s="57"/>
      <c r="S19" s="57">
        <v>187578.76</v>
      </c>
    </row>
    <row r="20" spans="1:19" s="3" customFormat="1" x14ac:dyDescent="0.25">
      <c r="A20" s="70">
        <v>17</v>
      </c>
      <c r="B20" s="10" t="s">
        <v>42</v>
      </c>
      <c r="C20" s="57"/>
      <c r="D20" s="57">
        <v>610831.84</v>
      </c>
      <c r="E20" s="57">
        <v>10081510.189999999</v>
      </c>
      <c r="F20" s="38">
        <v>428000</v>
      </c>
      <c r="G20" s="57">
        <v>3803023.7</v>
      </c>
      <c r="H20" s="37">
        <v>2576339</v>
      </c>
      <c r="I20" s="57">
        <v>25110449</v>
      </c>
      <c r="J20" s="37">
        <v>45238122.769999996</v>
      </c>
      <c r="K20" s="37">
        <v>19324189.280000001</v>
      </c>
      <c r="L20" s="57">
        <v>15063797</v>
      </c>
      <c r="M20" s="57">
        <v>34225433.740000002</v>
      </c>
      <c r="N20" s="57">
        <v>1060000</v>
      </c>
      <c r="O20" s="57">
        <v>0</v>
      </c>
      <c r="P20" s="37">
        <v>6018742.4299999997</v>
      </c>
      <c r="Q20" s="37">
        <v>2959748</v>
      </c>
      <c r="R20" s="57">
        <v>687496</v>
      </c>
      <c r="S20" s="57">
        <v>4672133.04</v>
      </c>
    </row>
    <row r="21" spans="1:19" s="3" customFormat="1" x14ac:dyDescent="0.25">
      <c r="B21" s="79" t="s">
        <v>43</v>
      </c>
      <c r="C21" s="57">
        <f>SUM(C2:C20)</f>
        <v>333010158.23000002</v>
      </c>
      <c r="D21" s="57">
        <f t="shared" ref="D21:S21" si="0">SUM(D2:D20)</f>
        <v>32316624.23</v>
      </c>
      <c r="E21" s="57">
        <f t="shared" si="0"/>
        <v>29876645.189999998</v>
      </c>
      <c r="F21" s="57">
        <f t="shared" si="0"/>
        <v>19843000</v>
      </c>
      <c r="G21" s="57">
        <f t="shared" si="0"/>
        <v>27864111.370000001</v>
      </c>
      <c r="H21" s="57">
        <f t="shared" si="0"/>
        <v>8831530</v>
      </c>
      <c r="I21" s="57">
        <f t="shared" si="0"/>
        <v>208111111.5</v>
      </c>
      <c r="J21" s="57">
        <f t="shared" si="0"/>
        <v>157328415.77000004</v>
      </c>
      <c r="K21" s="57">
        <f t="shared" si="0"/>
        <v>45226713.030000001</v>
      </c>
      <c r="L21" s="57">
        <f t="shared" si="0"/>
        <v>65407306.630000003</v>
      </c>
      <c r="M21" s="57">
        <f t="shared" si="0"/>
        <v>91453383.909999996</v>
      </c>
      <c r="N21" s="57">
        <f t="shared" si="0"/>
        <v>56735492.539999999</v>
      </c>
      <c r="O21" s="57">
        <f t="shared" si="0"/>
        <v>14327598.289999999</v>
      </c>
      <c r="P21" s="57">
        <f t="shared" si="0"/>
        <v>22445636.080000002</v>
      </c>
      <c r="Q21" s="57">
        <f t="shared" si="0"/>
        <v>16397438</v>
      </c>
      <c r="R21" s="57">
        <f t="shared" si="0"/>
        <v>15962041</v>
      </c>
      <c r="S21" s="57">
        <f t="shared" si="0"/>
        <v>105363492.70000002</v>
      </c>
    </row>
    <row r="22" spans="1:19" s="3" customFormat="1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s="3" customFormat="1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</sheetData>
  <mergeCells count="2">
    <mergeCell ref="Q2:Q3"/>
    <mergeCell ref="P13:P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3"/>
  <sheetViews>
    <sheetView topLeftCell="B1" workbookViewId="0">
      <selection activeCell="B1" sqref="A1:XFD1048576"/>
    </sheetView>
  </sheetViews>
  <sheetFormatPr baseColWidth="10" defaultRowHeight="15" x14ac:dyDescent="0.25"/>
  <cols>
    <col min="1" max="1" width="3.5703125" style="70" bestFit="1" customWidth="1"/>
    <col min="2" max="2" width="77.7109375" style="3" customWidth="1"/>
    <col min="3" max="3" width="13.7109375" style="3" bestFit="1" customWidth="1"/>
    <col min="4" max="6" width="12.7109375" style="3" bestFit="1" customWidth="1"/>
    <col min="7" max="8" width="13.7109375" style="3" bestFit="1" customWidth="1"/>
    <col min="9" max="9" width="17.42578125" style="3" bestFit="1" customWidth="1"/>
    <col min="10" max="10" width="13.7109375" style="3" bestFit="1" customWidth="1"/>
    <col min="11" max="15" width="12.7109375" style="3" bestFit="1" customWidth="1"/>
    <col min="16" max="16" width="14.28515625" style="3" bestFit="1" customWidth="1"/>
    <col min="17" max="18" width="12.7109375" style="3" bestFit="1" customWidth="1"/>
    <col min="19" max="19" width="13.7109375" style="3" bestFit="1" customWidth="1"/>
    <col min="20" max="20" width="11.5703125" style="3"/>
    <col min="21" max="16384" width="11.42578125" style="3"/>
  </cols>
  <sheetData>
    <row r="1" spans="1:19" ht="30" x14ac:dyDescent="0.25">
      <c r="C1" s="32" t="s">
        <v>0</v>
      </c>
      <c r="D1" s="32" t="s">
        <v>1</v>
      </c>
      <c r="E1" s="32" t="s">
        <v>2</v>
      </c>
      <c r="F1" s="32" t="s">
        <v>3</v>
      </c>
      <c r="G1" s="32" t="s">
        <v>4</v>
      </c>
      <c r="H1" s="32" t="s">
        <v>5</v>
      </c>
      <c r="I1" s="32" t="s">
        <v>6</v>
      </c>
      <c r="J1" s="32" t="s">
        <v>7</v>
      </c>
      <c r="K1" s="32" t="s">
        <v>8</v>
      </c>
      <c r="L1" s="32" t="s">
        <v>9</v>
      </c>
      <c r="M1" s="32" t="s">
        <v>10</v>
      </c>
      <c r="N1" s="32" t="s">
        <v>11</v>
      </c>
      <c r="O1" s="32" t="s">
        <v>12</v>
      </c>
      <c r="P1" s="32" t="s">
        <v>13</v>
      </c>
      <c r="Q1" s="32" t="s">
        <v>14</v>
      </c>
      <c r="R1" s="32" t="s">
        <v>15</v>
      </c>
      <c r="S1" s="32" t="s">
        <v>16</v>
      </c>
    </row>
    <row r="2" spans="1:19" x14ac:dyDescent="0.25">
      <c r="A2" s="70">
        <v>1</v>
      </c>
      <c r="B2" s="10" t="s">
        <v>20</v>
      </c>
      <c r="C2" s="58">
        <v>4360198</v>
      </c>
      <c r="D2" s="58">
        <v>397453.76884799998</v>
      </c>
      <c r="E2" s="58">
        <v>50468.76</v>
      </c>
      <c r="F2" s="59">
        <v>845000</v>
      </c>
      <c r="G2" s="58">
        <v>1371442.6300000001</v>
      </c>
      <c r="H2" s="59">
        <v>138409.49</v>
      </c>
      <c r="I2" s="58">
        <v>63441.73</v>
      </c>
      <c r="J2" s="59">
        <v>4465107</v>
      </c>
      <c r="K2" s="58">
        <v>290164.81</v>
      </c>
      <c r="L2" s="58">
        <v>1252599.31</v>
      </c>
      <c r="M2" s="58"/>
      <c r="N2" s="58">
        <v>801139.81</v>
      </c>
      <c r="O2" s="58">
        <v>991550.2</v>
      </c>
      <c r="P2" s="58">
        <v>951833.30416090298</v>
      </c>
      <c r="Q2" s="71">
        <v>549886</v>
      </c>
      <c r="R2" s="58">
        <v>1168297</v>
      </c>
      <c r="S2" s="58">
        <v>1449307.66</v>
      </c>
    </row>
    <row r="3" spans="1:19" x14ac:dyDescent="0.25">
      <c r="A3" s="70">
        <v>2</v>
      </c>
      <c r="B3" s="10" t="s">
        <v>68</v>
      </c>
      <c r="C3" s="72"/>
      <c r="D3" s="72"/>
      <c r="E3" s="58"/>
      <c r="F3" s="73"/>
      <c r="G3" s="58"/>
      <c r="H3" s="73"/>
      <c r="I3" s="72"/>
      <c r="J3" s="73"/>
      <c r="K3" s="72"/>
      <c r="L3" s="72"/>
      <c r="M3" s="72"/>
      <c r="N3" s="72"/>
      <c r="O3" s="72"/>
      <c r="P3" s="58">
        <v>2203131.79116</v>
      </c>
      <c r="Q3" s="74"/>
      <c r="R3" s="72"/>
      <c r="S3" s="72"/>
    </row>
    <row r="4" spans="1:19" x14ac:dyDescent="0.25">
      <c r="A4" s="70" t="s">
        <v>17</v>
      </c>
      <c r="B4" s="75" t="s">
        <v>58</v>
      </c>
      <c r="C4" s="58"/>
      <c r="D4" s="58">
        <v>75001</v>
      </c>
      <c r="E4" s="76">
        <v>0</v>
      </c>
      <c r="F4" s="59">
        <v>105000</v>
      </c>
      <c r="G4" s="58">
        <v>610500</v>
      </c>
      <c r="H4" s="59"/>
      <c r="I4" s="77">
        <v>0</v>
      </c>
      <c r="J4" s="59">
        <v>0</v>
      </c>
      <c r="K4" s="58">
        <v>649570.4</v>
      </c>
      <c r="L4" s="58"/>
      <c r="M4" s="58"/>
      <c r="N4" s="58">
        <v>0</v>
      </c>
      <c r="O4" s="58">
        <v>60000</v>
      </c>
      <c r="P4" s="58"/>
      <c r="Q4" s="78"/>
      <c r="R4" s="58"/>
      <c r="S4" s="58">
        <v>0</v>
      </c>
    </row>
    <row r="5" spans="1:19" x14ac:dyDescent="0.25">
      <c r="A5" s="70" t="s">
        <v>18</v>
      </c>
      <c r="B5" s="75" t="s">
        <v>59</v>
      </c>
      <c r="C5" s="58">
        <v>970647</v>
      </c>
      <c r="D5" s="58">
        <v>0</v>
      </c>
      <c r="E5" s="76">
        <v>0</v>
      </c>
      <c r="F5" s="59">
        <v>10000</v>
      </c>
      <c r="G5" s="58">
        <v>0</v>
      </c>
      <c r="H5" s="59"/>
      <c r="I5" s="77"/>
      <c r="J5" s="59">
        <v>0</v>
      </c>
      <c r="K5" s="58">
        <v>0</v>
      </c>
      <c r="L5" s="58"/>
      <c r="M5" s="58">
        <v>311164.78999999998</v>
      </c>
      <c r="N5" s="58">
        <v>0</v>
      </c>
      <c r="O5" s="58">
        <v>0</v>
      </c>
      <c r="P5" s="58"/>
      <c r="Q5" s="78"/>
      <c r="R5" s="58">
        <v>116457</v>
      </c>
      <c r="S5" s="58">
        <v>0</v>
      </c>
    </row>
    <row r="6" spans="1:19" x14ac:dyDescent="0.25">
      <c r="A6" s="70">
        <v>3</v>
      </c>
      <c r="B6" s="10" t="s">
        <v>24</v>
      </c>
      <c r="C6" s="58">
        <v>44827750</v>
      </c>
      <c r="D6" s="58">
        <v>0</v>
      </c>
      <c r="E6" s="58">
        <v>950156.69</v>
      </c>
      <c r="F6" s="59">
        <v>82000</v>
      </c>
      <c r="G6" s="58">
        <v>622226.46</v>
      </c>
      <c r="H6" s="59">
        <v>481454.91</v>
      </c>
      <c r="I6" s="58">
        <v>21693000</v>
      </c>
      <c r="J6" s="59">
        <v>20566927</v>
      </c>
      <c r="K6" s="58">
        <v>690269.75</v>
      </c>
      <c r="L6" s="58">
        <v>4183352.1799999997</v>
      </c>
      <c r="M6" s="58"/>
      <c r="N6" s="58">
        <v>1666083.99</v>
      </c>
      <c r="O6" s="58">
        <v>70251.11</v>
      </c>
      <c r="P6" s="58">
        <v>676272.63431950379</v>
      </c>
      <c r="Q6" s="58">
        <v>3483318</v>
      </c>
      <c r="R6" s="58">
        <v>326977</v>
      </c>
      <c r="S6" s="58">
        <v>278303.33</v>
      </c>
    </row>
    <row r="7" spans="1:19" x14ac:dyDescent="0.25">
      <c r="A7" s="70">
        <v>4</v>
      </c>
      <c r="B7" s="10" t="s">
        <v>25</v>
      </c>
      <c r="C7" s="58">
        <v>90806472.450000003</v>
      </c>
      <c r="D7" s="58">
        <v>7512398.6299999999</v>
      </c>
      <c r="E7" s="58">
        <v>521446.78</v>
      </c>
      <c r="F7" s="59">
        <v>1826000</v>
      </c>
      <c r="G7" s="45">
        <v>8085331.3899999997</v>
      </c>
      <c r="H7" s="59">
        <v>3499046.33</v>
      </c>
      <c r="I7" s="58">
        <v>0</v>
      </c>
      <c r="J7" s="59">
        <v>4954906</v>
      </c>
      <c r="K7" s="58">
        <v>1225485.3799999999</v>
      </c>
      <c r="L7" s="58">
        <v>3273346.38</v>
      </c>
      <c r="M7" s="58">
        <v>13900000</v>
      </c>
      <c r="N7" s="58">
        <v>14564274.949999999</v>
      </c>
      <c r="O7" s="58">
        <v>2550809.27</v>
      </c>
      <c r="P7" s="58">
        <v>178080</v>
      </c>
      <c r="Q7" s="37">
        <v>4436466</v>
      </c>
      <c r="R7" s="37">
        <v>6033377</v>
      </c>
      <c r="S7" s="45">
        <v>87441830.170000002</v>
      </c>
    </row>
    <row r="8" spans="1:19" x14ac:dyDescent="0.25">
      <c r="A8" s="70">
        <v>5</v>
      </c>
      <c r="B8" s="10" t="s">
        <v>69</v>
      </c>
      <c r="C8" s="58">
        <v>583831.6</v>
      </c>
      <c r="D8" s="58">
        <v>0</v>
      </c>
      <c r="E8" s="58">
        <v>82326.679999999993</v>
      </c>
      <c r="F8" s="59">
        <v>102000</v>
      </c>
      <c r="G8" s="50"/>
      <c r="H8" s="59">
        <v>20751.36</v>
      </c>
      <c r="I8" s="58">
        <v>0</v>
      </c>
      <c r="J8" s="59">
        <v>0</v>
      </c>
      <c r="K8" s="58">
        <v>150000</v>
      </c>
      <c r="L8" s="58">
        <v>63705.15</v>
      </c>
      <c r="M8" s="58">
        <v>573000</v>
      </c>
      <c r="N8" s="58">
        <v>0</v>
      </c>
      <c r="O8" s="58">
        <v>0</v>
      </c>
      <c r="P8" s="58">
        <v>5000</v>
      </c>
      <c r="Q8" s="58">
        <v>8000</v>
      </c>
      <c r="R8" s="58">
        <v>1200</v>
      </c>
      <c r="S8" s="50"/>
    </row>
    <row r="9" spans="1:19" x14ac:dyDescent="0.25">
      <c r="A9" s="70">
        <v>6</v>
      </c>
      <c r="B9" s="10" t="s">
        <v>27</v>
      </c>
      <c r="C9" s="37">
        <v>95026527.659999996</v>
      </c>
      <c r="D9" s="37">
        <v>13119385.869999999</v>
      </c>
      <c r="E9" s="37">
        <v>10729948.609999999</v>
      </c>
      <c r="F9" s="37">
        <v>8306000</v>
      </c>
      <c r="G9" s="48"/>
      <c r="H9" s="37">
        <v>3982012.61</v>
      </c>
      <c r="I9" s="37">
        <v>47839000</v>
      </c>
      <c r="J9" s="59">
        <v>23284858</v>
      </c>
      <c r="K9" s="58">
        <v>183029.84</v>
      </c>
      <c r="L9" s="37">
        <v>7807060</v>
      </c>
      <c r="M9" s="37">
        <v>37800000</v>
      </c>
      <c r="N9" s="37">
        <v>21647249.050000001</v>
      </c>
      <c r="O9" s="37">
        <v>8900737.4399999995</v>
      </c>
      <c r="P9" s="37">
        <v>4740380</v>
      </c>
      <c r="Q9" s="58">
        <v>1560656</v>
      </c>
      <c r="R9" s="58">
        <v>2570684</v>
      </c>
      <c r="S9" s="48"/>
    </row>
    <row r="10" spans="1:19" x14ac:dyDescent="0.25">
      <c r="A10" s="70">
        <v>7</v>
      </c>
      <c r="B10" s="10" t="s">
        <v>28</v>
      </c>
      <c r="C10" s="58">
        <v>3139399</v>
      </c>
      <c r="D10" s="58">
        <v>310160.82</v>
      </c>
      <c r="E10" s="58">
        <v>10004.58</v>
      </c>
      <c r="F10" s="59">
        <v>186000</v>
      </c>
      <c r="G10" s="58">
        <v>0</v>
      </c>
      <c r="H10" s="59">
        <v>131590.31</v>
      </c>
      <c r="I10" s="58">
        <v>27718</v>
      </c>
      <c r="J10" s="59">
        <v>871822</v>
      </c>
      <c r="K10" s="58">
        <v>581586.93999999994</v>
      </c>
      <c r="L10" s="58"/>
      <c r="M10" s="58"/>
      <c r="N10" s="58">
        <v>345817.22</v>
      </c>
      <c r="O10" s="58">
        <v>156240.34</v>
      </c>
      <c r="P10" s="58">
        <v>173601.52262999999</v>
      </c>
      <c r="Q10" s="58">
        <v>428967</v>
      </c>
      <c r="R10" s="58"/>
      <c r="S10" s="58">
        <v>1067029.6599999999</v>
      </c>
    </row>
    <row r="11" spans="1:19" x14ac:dyDescent="0.25">
      <c r="A11" s="70">
        <v>8</v>
      </c>
      <c r="B11" s="10" t="s">
        <v>29</v>
      </c>
      <c r="C11" s="58">
        <v>3657625.77</v>
      </c>
      <c r="D11" s="58">
        <v>4404616.51</v>
      </c>
      <c r="E11" s="58"/>
      <c r="F11" s="59">
        <v>2293000</v>
      </c>
      <c r="G11" s="58">
        <v>2296064.06</v>
      </c>
      <c r="H11" s="59">
        <v>1600174.84</v>
      </c>
      <c r="I11" s="58">
        <v>2114778</v>
      </c>
      <c r="J11" s="59">
        <v>1078534</v>
      </c>
      <c r="K11" s="58">
        <v>0</v>
      </c>
      <c r="L11" s="58">
        <v>2821552</v>
      </c>
      <c r="M11" s="58">
        <v>2395321.5299999998</v>
      </c>
      <c r="N11" s="58">
        <v>4870324.46</v>
      </c>
      <c r="O11" s="58">
        <v>513829.8</v>
      </c>
      <c r="P11" s="58">
        <v>1243055.7991318952</v>
      </c>
      <c r="Q11" s="58">
        <v>393622</v>
      </c>
      <c r="R11" s="58">
        <v>139260</v>
      </c>
      <c r="S11" s="58">
        <v>8121000</v>
      </c>
    </row>
    <row r="12" spans="1:19" x14ac:dyDescent="0.25">
      <c r="A12" s="70">
        <v>9</v>
      </c>
      <c r="B12" s="10" t="s">
        <v>30</v>
      </c>
      <c r="C12" s="58">
        <v>5490964</v>
      </c>
      <c r="D12" s="58">
        <v>12230</v>
      </c>
      <c r="E12" s="58">
        <v>961514.54</v>
      </c>
      <c r="F12" s="59">
        <v>95000</v>
      </c>
      <c r="G12" s="58">
        <v>203000</v>
      </c>
      <c r="H12" s="59">
        <v>423280.88</v>
      </c>
      <c r="I12" s="58">
        <v>1264006.03</v>
      </c>
      <c r="J12" s="59">
        <v>139348</v>
      </c>
      <c r="K12" s="58">
        <v>55380</v>
      </c>
      <c r="L12" s="58">
        <v>127022.09</v>
      </c>
      <c r="M12" s="58"/>
      <c r="N12" s="58">
        <v>39767.9</v>
      </c>
      <c r="O12" s="58">
        <v>87202.27</v>
      </c>
      <c r="P12" s="58">
        <v>2332702.0840500002</v>
      </c>
      <c r="Q12" s="58">
        <v>160313</v>
      </c>
      <c r="R12" s="58">
        <v>84704</v>
      </c>
      <c r="S12" s="58">
        <v>172350.85</v>
      </c>
    </row>
    <row r="13" spans="1:19" x14ac:dyDescent="0.25">
      <c r="A13" s="70">
        <v>10</v>
      </c>
      <c r="B13" s="10" t="s">
        <v>31</v>
      </c>
      <c r="C13" s="58">
        <v>673394</v>
      </c>
      <c r="D13" s="58">
        <v>0</v>
      </c>
      <c r="E13" s="58">
        <v>147451.12</v>
      </c>
      <c r="F13" s="59">
        <v>0</v>
      </c>
      <c r="G13" s="58">
        <v>4000</v>
      </c>
      <c r="H13" s="59"/>
      <c r="I13" s="58"/>
      <c r="J13" s="59">
        <v>0</v>
      </c>
      <c r="K13" s="58">
        <v>24956.65</v>
      </c>
      <c r="L13" s="58"/>
      <c r="M13" s="58"/>
      <c r="N13" s="58">
        <v>213786.18</v>
      </c>
      <c r="O13" s="58">
        <v>0</v>
      </c>
      <c r="P13" s="64">
        <v>1134836</v>
      </c>
      <c r="Q13" s="58">
        <v>403000</v>
      </c>
      <c r="R13" s="58">
        <v>493969</v>
      </c>
      <c r="S13" s="58">
        <v>0</v>
      </c>
    </row>
    <row r="14" spans="1:19" x14ac:dyDescent="0.25">
      <c r="A14" s="70">
        <v>11</v>
      </c>
      <c r="B14" s="10" t="s">
        <v>32</v>
      </c>
      <c r="C14" s="58">
        <v>15216120</v>
      </c>
      <c r="D14" s="58">
        <v>513023.69</v>
      </c>
      <c r="E14" s="58">
        <v>84654.31</v>
      </c>
      <c r="F14" s="59">
        <v>37000</v>
      </c>
      <c r="G14" s="58">
        <v>571132.49</v>
      </c>
      <c r="H14" s="59"/>
      <c r="I14" s="58">
        <v>0</v>
      </c>
      <c r="J14" s="59">
        <v>591</v>
      </c>
      <c r="K14" s="58">
        <v>407944.28</v>
      </c>
      <c r="L14" s="58">
        <v>843500.95</v>
      </c>
      <c r="M14" s="58"/>
      <c r="N14" s="58">
        <v>449431.76</v>
      </c>
      <c r="O14" s="58">
        <v>2547.71</v>
      </c>
      <c r="P14" s="66"/>
      <c r="Q14" s="58">
        <v>1838486</v>
      </c>
      <c r="R14" s="58">
        <v>236560</v>
      </c>
      <c r="S14" s="58">
        <v>72856.69</v>
      </c>
    </row>
    <row r="15" spans="1:19" x14ac:dyDescent="0.25">
      <c r="A15" s="70">
        <v>12</v>
      </c>
      <c r="B15" s="10" t="s">
        <v>33</v>
      </c>
      <c r="C15" s="58">
        <v>8515341</v>
      </c>
      <c r="D15" s="58">
        <v>87219.74</v>
      </c>
      <c r="E15" s="58"/>
      <c r="F15" s="59">
        <v>787000</v>
      </c>
      <c r="G15" s="58">
        <v>1001157.3</v>
      </c>
      <c r="H15" s="59">
        <v>376777.08</v>
      </c>
      <c r="I15" s="58">
        <v>600000</v>
      </c>
      <c r="J15" s="59">
        <v>1395887</v>
      </c>
      <c r="K15" s="58">
        <v>0</v>
      </c>
      <c r="L15" s="58">
        <v>472794</v>
      </c>
      <c r="M15" s="58">
        <v>205600.91</v>
      </c>
      <c r="N15" s="58">
        <v>788800.36</v>
      </c>
      <c r="O15" s="58">
        <v>203850.84</v>
      </c>
      <c r="P15" s="58">
        <v>638481.32297999994</v>
      </c>
      <c r="Q15" s="58">
        <v>981528</v>
      </c>
      <c r="R15" s="58">
        <v>356290</v>
      </c>
      <c r="S15" s="58">
        <v>2669637.08</v>
      </c>
    </row>
    <row r="16" spans="1:19" x14ac:dyDescent="0.25">
      <c r="A16" s="70">
        <v>13</v>
      </c>
      <c r="B16" s="10" t="s">
        <v>70</v>
      </c>
      <c r="C16" s="58">
        <v>4558046.0199999996</v>
      </c>
      <c r="D16" s="58">
        <v>3136738.92</v>
      </c>
      <c r="E16" s="58">
        <v>324437.78000000003</v>
      </c>
      <c r="F16" s="59">
        <v>202000</v>
      </c>
      <c r="G16" s="58">
        <v>6797636.2699999996</v>
      </c>
      <c r="H16" s="59">
        <v>88302.32</v>
      </c>
      <c r="I16" s="58">
        <v>0</v>
      </c>
      <c r="J16" s="59">
        <v>2745456</v>
      </c>
      <c r="K16" s="58">
        <v>938000.43</v>
      </c>
      <c r="L16" s="58">
        <v>937426</v>
      </c>
      <c r="M16" s="58">
        <v>1874836.46</v>
      </c>
      <c r="N16" s="58">
        <v>5115827.59</v>
      </c>
      <c r="O16" s="58">
        <v>0</v>
      </c>
      <c r="P16" s="58">
        <v>1547022.3898499999</v>
      </c>
      <c r="Q16" s="58">
        <v>1898058</v>
      </c>
      <c r="R16" s="58">
        <v>318581</v>
      </c>
      <c r="S16" s="58">
        <v>437772.77</v>
      </c>
    </row>
    <row r="17" spans="1:19" x14ac:dyDescent="0.25">
      <c r="A17" s="70">
        <v>14</v>
      </c>
      <c r="B17" s="10" t="s">
        <v>36</v>
      </c>
      <c r="C17" s="58">
        <v>0</v>
      </c>
      <c r="D17" s="58">
        <v>803891.66</v>
      </c>
      <c r="E17" s="58">
        <v>190571.92</v>
      </c>
      <c r="F17" s="59">
        <v>17000</v>
      </c>
      <c r="G17" s="58">
        <v>488161.62</v>
      </c>
      <c r="H17" s="59">
        <v>59789.42</v>
      </c>
      <c r="I17" s="58">
        <v>0</v>
      </c>
      <c r="J17" s="59">
        <v>105000</v>
      </c>
      <c r="K17" s="58">
        <v>1071819</v>
      </c>
      <c r="L17" s="58">
        <v>2275.86</v>
      </c>
      <c r="M17" s="58"/>
      <c r="N17" s="58">
        <v>0</v>
      </c>
      <c r="O17" s="58">
        <v>0</v>
      </c>
      <c r="P17" s="58">
        <v>234575.40015</v>
      </c>
      <c r="Q17" s="58">
        <v>120205</v>
      </c>
      <c r="R17" s="58"/>
      <c r="S17" s="58">
        <v>0</v>
      </c>
    </row>
    <row r="18" spans="1:19" x14ac:dyDescent="0.25">
      <c r="A18" s="70">
        <v>15</v>
      </c>
      <c r="B18" s="10" t="s">
        <v>40</v>
      </c>
      <c r="C18" s="58">
        <v>1802704</v>
      </c>
      <c r="D18" s="58">
        <v>159952.16</v>
      </c>
      <c r="E18" s="58">
        <v>961514.54</v>
      </c>
      <c r="F18" s="59">
        <v>0</v>
      </c>
      <c r="G18" s="58">
        <v>6182.62</v>
      </c>
      <c r="H18" s="59">
        <v>455500.31</v>
      </c>
      <c r="I18" s="58">
        <v>700048.12</v>
      </c>
      <c r="J18" s="59">
        <v>368437</v>
      </c>
      <c r="K18" s="58">
        <v>350402.78</v>
      </c>
      <c r="L18" s="58">
        <v>28340.04</v>
      </c>
      <c r="M18" s="58"/>
      <c r="N18" s="58">
        <v>418590.31</v>
      </c>
      <c r="O18" s="58">
        <v>0</v>
      </c>
      <c r="P18" s="58">
        <v>0</v>
      </c>
      <c r="Q18" s="58">
        <v>191800</v>
      </c>
      <c r="R18" s="58"/>
      <c r="S18" s="58">
        <v>577051.14</v>
      </c>
    </row>
    <row r="19" spans="1:19" x14ac:dyDescent="0.25">
      <c r="A19" s="70">
        <v>16</v>
      </c>
      <c r="B19" s="10" t="s">
        <v>41</v>
      </c>
      <c r="C19" s="58">
        <v>870000</v>
      </c>
      <c r="D19" s="58">
        <v>259323.12</v>
      </c>
      <c r="E19" s="58">
        <v>0</v>
      </c>
      <c r="F19" s="59">
        <v>392000</v>
      </c>
      <c r="G19" s="58">
        <v>380000</v>
      </c>
      <c r="H19" s="59">
        <v>360933.25</v>
      </c>
      <c r="I19" s="58">
        <v>3000</v>
      </c>
      <c r="J19" s="59">
        <v>6592777</v>
      </c>
      <c r="K19" s="58">
        <v>0</v>
      </c>
      <c r="L19" s="58">
        <v>62354.1</v>
      </c>
      <c r="M19" s="58"/>
      <c r="N19" s="58">
        <v>0</v>
      </c>
      <c r="O19" s="58">
        <v>343545.59</v>
      </c>
      <c r="P19" s="58">
        <v>821496.91010999994</v>
      </c>
      <c r="Q19" s="58">
        <v>181913</v>
      </c>
      <c r="R19" s="58"/>
      <c r="S19" s="58">
        <v>0</v>
      </c>
    </row>
    <row r="20" spans="1:19" x14ac:dyDescent="0.25">
      <c r="A20" s="70">
        <v>17</v>
      </c>
      <c r="B20" s="10" t="s">
        <v>42</v>
      </c>
      <c r="C20" s="58"/>
      <c r="D20" s="58">
        <v>211597.99999999951</v>
      </c>
      <c r="E20" s="58">
        <v>4376964</v>
      </c>
      <c r="F20" s="59">
        <v>249000</v>
      </c>
      <c r="G20" s="58">
        <v>2595500.04</v>
      </c>
      <c r="H20" s="59">
        <v>2248679.9399999995</v>
      </c>
      <c r="I20" s="58">
        <v>27105542.029999997</v>
      </c>
      <c r="J20" s="37">
        <v>28167487</v>
      </c>
      <c r="K20" s="37">
        <v>9164079.9000000004</v>
      </c>
      <c r="L20" s="58">
        <v>1967111.61</v>
      </c>
      <c r="M20" s="58"/>
      <c r="N20" s="58">
        <v>925800</v>
      </c>
      <c r="O20" s="58"/>
      <c r="P20" s="58">
        <v>4634927.4756699996</v>
      </c>
      <c r="Q20" s="58">
        <v>3999650</v>
      </c>
      <c r="R20" s="58">
        <v>991101</v>
      </c>
      <c r="S20" s="58">
        <v>139710.32</v>
      </c>
    </row>
    <row r="21" spans="1:19" x14ac:dyDescent="0.25">
      <c r="B21" s="79" t="s">
        <v>43</v>
      </c>
      <c r="C21" s="58">
        <f>SUM(C2:C20)</f>
        <v>280499020.5</v>
      </c>
      <c r="D21" s="58">
        <f t="shared" ref="D21:S21" si="0">SUM(D2:D20)</f>
        <v>31002993.888848003</v>
      </c>
      <c r="E21" s="58">
        <f t="shared" si="0"/>
        <v>19391460.309999999</v>
      </c>
      <c r="F21" s="58">
        <f t="shared" si="0"/>
        <v>15534000</v>
      </c>
      <c r="G21" s="58">
        <f t="shared" si="0"/>
        <v>25032334.880000003</v>
      </c>
      <c r="H21" s="58">
        <f t="shared" si="0"/>
        <v>13866703.050000001</v>
      </c>
      <c r="I21" s="58">
        <f t="shared" si="0"/>
        <v>101410533.91000001</v>
      </c>
      <c r="J21" s="58">
        <f t="shared" si="0"/>
        <v>94737137</v>
      </c>
      <c r="K21" s="58">
        <f t="shared" si="0"/>
        <v>15782690.16</v>
      </c>
      <c r="L21" s="58">
        <f t="shared" si="0"/>
        <v>23842439.670000002</v>
      </c>
      <c r="M21" s="58">
        <f t="shared" si="0"/>
        <v>57059923.689999998</v>
      </c>
      <c r="N21" s="58">
        <f t="shared" si="0"/>
        <v>51846893.579999998</v>
      </c>
      <c r="O21" s="58">
        <f t="shared" si="0"/>
        <v>13880564.57</v>
      </c>
      <c r="P21" s="58">
        <f t="shared" si="0"/>
        <v>21515396.634212296</v>
      </c>
      <c r="Q21" s="58">
        <f t="shared" si="0"/>
        <v>20635868</v>
      </c>
      <c r="R21" s="58">
        <f t="shared" si="0"/>
        <v>12837457</v>
      </c>
      <c r="S21" s="58">
        <f t="shared" si="0"/>
        <v>102426849.66999997</v>
      </c>
    </row>
    <row r="22" spans="1:19" x14ac:dyDescent="0.25"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</sheetData>
  <mergeCells count="4">
    <mergeCell ref="Q2:Q3"/>
    <mergeCell ref="G7:G9"/>
    <mergeCell ref="S7:S9"/>
    <mergeCell ref="P13:P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6"/>
  <sheetViews>
    <sheetView workbookViewId="0">
      <selection sqref="A1:XFD1048576"/>
    </sheetView>
  </sheetViews>
  <sheetFormatPr baseColWidth="10" defaultColWidth="19.28515625" defaultRowHeight="15" x14ac:dyDescent="0.25"/>
  <cols>
    <col min="1" max="1" width="3.5703125" style="3" bestFit="1" customWidth="1"/>
    <col min="2" max="2" width="17.28515625" style="3" bestFit="1" customWidth="1"/>
    <col min="3" max="3" width="27.42578125" style="3" bestFit="1" customWidth="1"/>
    <col min="4" max="4" width="13.5703125" style="3" bestFit="1" customWidth="1"/>
    <col min="5" max="9" width="12.5703125" style="3" bestFit="1" customWidth="1"/>
    <col min="10" max="10" width="16.85546875" style="3" bestFit="1" customWidth="1"/>
    <col min="11" max="11" width="12.85546875" style="3" bestFit="1" customWidth="1"/>
    <col min="12" max="16" width="12.5703125" style="3" bestFit="1" customWidth="1"/>
    <col min="17" max="17" width="14.28515625" style="3" bestFit="1" customWidth="1"/>
    <col min="18" max="20" width="12.5703125" style="3" bestFit="1" customWidth="1"/>
    <col min="21" max="16384" width="19.28515625" style="3"/>
  </cols>
  <sheetData>
    <row r="1" spans="1:20" ht="30" x14ac:dyDescent="0.25">
      <c r="D1" s="53" t="s">
        <v>0</v>
      </c>
      <c r="E1" s="53" t="s">
        <v>1</v>
      </c>
      <c r="F1" s="53" t="s">
        <v>2</v>
      </c>
      <c r="G1" s="53" t="s">
        <v>3</v>
      </c>
      <c r="H1" s="53" t="s">
        <v>4</v>
      </c>
      <c r="I1" s="53" t="s">
        <v>5</v>
      </c>
      <c r="J1" s="53" t="s">
        <v>6</v>
      </c>
      <c r="K1" s="53" t="s">
        <v>7</v>
      </c>
      <c r="L1" s="53" t="s">
        <v>8</v>
      </c>
      <c r="M1" s="53" t="s">
        <v>9</v>
      </c>
      <c r="N1" s="53" t="s">
        <v>10</v>
      </c>
      <c r="O1" s="53" t="s">
        <v>11</v>
      </c>
      <c r="P1" s="53" t="s">
        <v>12</v>
      </c>
      <c r="Q1" s="53" t="s">
        <v>13</v>
      </c>
      <c r="R1" s="53" t="s">
        <v>19</v>
      </c>
      <c r="S1" s="53" t="s">
        <v>15</v>
      </c>
      <c r="T1" s="53" t="s">
        <v>16</v>
      </c>
    </row>
    <row r="2" spans="1:20" x14ac:dyDescent="0.25">
      <c r="A2" s="54">
        <v>1</v>
      </c>
      <c r="B2" s="55" t="s">
        <v>20</v>
      </c>
      <c r="C2" s="56"/>
      <c r="D2" s="57">
        <v>5190152</v>
      </c>
      <c r="E2" s="57">
        <v>0</v>
      </c>
      <c r="F2" s="57">
        <v>0</v>
      </c>
      <c r="G2" s="57">
        <v>510000</v>
      </c>
      <c r="H2" s="58">
        <v>975880.23</v>
      </c>
      <c r="I2" s="59">
        <v>32494.33</v>
      </c>
      <c r="J2" s="57">
        <v>1180000</v>
      </c>
      <c r="K2" s="59">
        <v>2074556.86</v>
      </c>
      <c r="L2" s="57">
        <v>0</v>
      </c>
      <c r="M2" s="57">
        <v>2818390.1135</v>
      </c>
      <c r="N2" s="57">
        <v>291692.21000000002</v>
      </c>
      <c r="O2" s="57">
        <v>1669242.52</v>
      </c>
      <c r="P2" s="57">
        <v>342688.78</v>
      </c>
      <c r="Q2" s="57">
        <v>119419.9</v>
      </c>
      <c r="R2" s="57">
        <v>342468</v>
      </c>
      <c r="S2" s="57">
        <v>1434489</v>
      </c>
      <c r="T2" s="57">
        <v>73089</v>
      </c>
    </row>
    <row r="3" spans="1:20" x14ac:dyDescent="0.25">
      <c r="A3" s="54" t="s">
        <v>17</v>
      </c>
      <c r="B3" s="60" t="s">
        <v>21</v>
      </c>
      <c r="C3" s="61" t="s">
        <v>22</v>
      </c>
      <c r="D3" s="57"/>
      <c r="E3" s="57">
        <v>0</v>
      </c>
      <c r="F3" s="62">
        <v>214579.54</v>
      </c>
      <c r="G3" s="57">
        <v>85000</v>
      </c>
      <c r="H3" s="58">
        <v>257150.59</v>
      </c>
      <c r="I3" s="59"/>
      <c r="J3" s="63">
        <v>25000</v>
      </c>
      <c r="K3" s="59">
        <v>0</v>
      </c>
      <c r="L3" s="57">
        <v>373908.32999999996</v>
      </c>
      <c r="M3" s="57">
        <v>1200648.94</v>
      </c>
      <c r="N3" s="57">
        <v>0</v>
      </c>
      <c r="O3" s="57">
        <v>0</v>
      </c>
      <c r="P3" s="57">
        <v>251704.98</v>
      </c>
      <c r="Q3" s="64">
        <v>1706998</v>
      </c>
      <c r="R3" s="64">
        <v>237278</v>
      </c>
      <c r="S3" s="57"/>
      <c r="T3" s="57">
        <v>204001</v>
      </c>
    </row>
    <row r="4" spans="1:20" x14ac:dyDescent="0.25">
      <c r="A4" s="54" t="s">
        <v>18</v>
      </c>
      <c r="B4" s="65"/>
      <c r="C4" s="61" t="s">
        <v>23</v>
      </c>
      <c r="D4" s="57">
        <v>95008</v>
      </c>
      <c r="E4" s="57">
        <v>0</v>
      </c>
      <c r="F4" s="62">
        <v>0</v>
      </c>
      <c r="G4" s="57">
        <v>10000</v>
      </c>
      <c r="H4" s="58">
        <v>0</v>
      </c>
      <c r="I4" s="59"/>
      <c r="J4" s="63">
        <v>50000</v>
      </c>
      <c r="K4" s="59">
        <v>0</v>
      </c>
      <c r="L4" s="57">
        <v>0</v>
      </c>
      <c r="M4" s="57">
        <v>445090.15499999997</v>
      </c>
      <c r="N4" s="57">
        <v>5848.33</v>
      </c>
      <c r="O4" s="57">
        <v>32596.43</v>
      </c>
      <c r="P4" s="57">
        <v>74515.320000000007</v>
      </c>
      <c r="Q4" s="66"/>
      <c r="R4" s="66"/>
      <c r="S4" s="57"/>
      <c r="T4" s="57">
        <v>0</v>
      </c>
    </row>
    <row r="5" spans="1:20" x14ac:dyDescent="0.25">
      <c r="A5" s="54">
        <v>3</v>
      </c>
      <c r="B5" s="55" t="s">
        <v>24</v>
      </c>
      <c r="C5" s="56"/>
      <c r="D5" s="57">
        <v>658947</v>
      </c>
      <c r="E5" s="57">
        <v>0</v>
      </c>
      <c r="F5" s="57">
        <v>529115.82999999996</v>
      </c>
      <c r="G5" s="57">
        <v>35000</v>
      </c>
      <c r="H5" s="58">
        <v>1767322.4900000002</v>
      </c>
      <c r="I5" s="59">
        <v>107315.57</v>
      </c>
      <c r="J5" s="57">
        <v>62386.32</v>
      </c>
      <c r="K5" s="59">
        <v>15861121.640000001</v>
      </c>
      <c r="L5" s="57">
        <v>368157.64999999997</v>
      </c>
      <c r="M5" s="57">
        <v>4828410.8000000035</v>
      </c>
      <c r="N5" s="57">
        <v>1929483.89</v>
      </c>
      <c r="O5" s="57">
        <v>867683.31</v>
      </c>
      <c r="P5" s="57">
        <v>469024.28999999992</v>
      </c>
      <c r="Q5" s="57">
        <v>594184.47400000005</v>
      </c>
      <c r="R5" s="57">
        <v>4655133</v>
      </c>
      <c r="S5" s="57">
        <v>800832</v>
      </c>
      <c r="T5" s="57">
        <v>2027500.27</v>
      </c>
    </row>
    <row r="6" spans="1:20" x14ac:dyDescent="0.25">
      <c r="A6" s="54">
        <v>4</v>
      </c>
      <c r="B6" s="55" t="s">
        <v>25</v>
      </c>
      <c r="C6" s="56"/>
      <c r="D6" s="57">
        <v>41363971</v>
      </c>
      <c r="E6" s="57">
        <v>3161351.9</v>
      </c>
      <c r="F6" s="57">
        <v>210587.2</v>
      </c>
      <c r="G6" s="57">
        <v>1300000</v>
      </c>
      <c r="H6" s="58">
        <v>2772500.87</v>
      </c>
      <c r="I6" s="59">
        <v>4153419.71</v>
      </c>
      <c r="J6" s="57">
        <v>24320716</v>
      </c>
      <c r="K6" s="59">
        <v>2602759.36</v>
      </c>
      <c r="L6" s="57">
        <v>1926278.92</v>
      </c>
      <c r="M6" s="57">
        <v>11825456.331000002</v>
      </c>
      <c r="N6" s="57">
        <v>7115795.75</v>
      </c>
      <c r="O6" s="57">
        <v>11878633.49</v>
      </c>
      <c r="P6" s="57">
        <v>2670586.4900000002</v>
      </c>
      <c r="Q6" s="57">
        <v>203756.36</v>
      </c>
      <c r="R6" s="57">
        <v>592570.18000000005</v>
      </c>
      <c r="S6" s="58">
        <v>3023565</v>
      </c>
      <c r="T6" s="57">
        <v>10931059.470000001</v>
      </c>
    </row>
    <row r="7" spans="1:20" x14ac:dyDescent="0.25">
      <c r="A7" s="54">
        <v>5</v>
      </c>
      <c r="B7" s="55" t="s">
        <v>26</v>
      </c>
      <c r="C7" s="56"/>
      <c r="D7" s="57">
        <v>0</v>
      </c>
      <c r="E7" s="57">
        <v>0</v>
      </c>
      <c r="F7" s="57">
        <v>0</v>
      </c>
      <c r="G7" s="57">
        <v>50000</v>
      </c>
      <c r="H7" s="58">
        <v>203931</v>
      </c>
      <c r="I7" s="59"/>
      <c r="J7" s="57"/>
      <c r="K7" s="59">
        <v>0</v>
      </c>
      <c r="L7" s="57">
        <v>100000</v>
      </c>
      <c r="M7" s="57">
        <v>399018.58</v>
      </c>
      <c r="N7" s="57">
        <v>771171.79</v>
      </c>
      <c r="O7" s="57">
        <v>0</v>
      </c>
      <c r="P7" s="57">
        <v>50194.189999999995</v>
      </c>
      <c r="Q7" s="57">
        <v>5000</v>
      </c>
      <c r="R7" s="57">
        <v>0</v>
      </c>
      <c r="S7" s="57">
        <v>2000</v>
      </c>
      <c r="T7" s="57">
        <v>282333.36</v>
      </c>
    </row>
    <row r="8" spans="1:20" x14ac:dyDescent="0.25">
      <c r="A8" s="54">
        <v>6</v>
      </c>
      <c r="B8" s="55" t="s">
        <v>27</v>
      </c>
      <c r="C8" s="56"/>
      <c r="D8" s="58">
        <v>77120263</v>
      </c>
      <c r="E8" s="58">
        <v>9366794.0700000003</v>
      </c>
      <c r="F8" s="58">
        <v>12208000</v>
      </c>
      <c r="G8" s="58">
        <v>7591000</v>
      </c>
      <c r="H8" s="58">
        <v>11356495.350000001</v>
      </c>
      <c r="I8" s="58">
        <v>4470451.58</v>
      </c>
      <c r="J8" s="58">
        <v>38730000</v>
      </c>
      <c r="K8" s="58">
        <v>17300028.170000002</v>
      </c>
      <c r="L8" s="58">
        <v>13431395.710000001</v>
      </c>
      <c r="M8" s="57">
        <v>6329194.3600000003</v>
      </c>
      <c r="N8" s="57">
        <v>18919535.469999999</v>
      </c>
      <c r="O8" s="58">
        <v>17132670.68</v>
      </c>
      <c r="P8" s="58">
        <v>8907339.2100000009</v>
      </c>
      <c r="Q8" s="58">
        <v>4740380</v>
      </c>
      <c r="R8" s="57">
        <v>1555487.58</v>
      </c>
      <c r="S8" s="57">
        <v>3013000</v>
      </c>
      <c r="T8" s="58">
        <v>43415532.609999999</v>
      </c>
    </row>
    <row r="9" spans="1:20" x14ac:dyDescent="0.25">
      <c r="A9" s="54">
        <v>7</v>
      </c>
      <c r="B9" s="55" t="s">
        <v>28</v>
      </c>
      <c r="C9" s="56"/>
      <c r="D9" s="57">
        <v>2123328</v>
      </c>
      <c r="E9" s="57">
        <v>184957.54</v>
      </c>
      <c r="F9" s="57">
        <v>0</v>
      </c>
      <c r="G9" s="57">
        <v>1375000</v>
      </c>
      <c r="H9" s="58">
        <v>0</v>
      </c>
      <c r="I9" s="59">
        <v>129772.46</v>
      </c>
      <c r="J9" s="57">
        <v>5941.3</v>
      </c>
      <c r="K9" s="59">
        <v>1213656.6100000001</v>
      </c>
      <c r="L9" s="57">
        <v>301616.31</v>
      </c>
      <c r="M9" s="57">
        <v>336725.13</v>
      </c>
      <c r="N9" s="57">
        <v>1171035.2</v>
      </c>
      <c r="O9" s="57">
        <v>354113.26</v>
      </c>
      <c r="P9" s="57">
        <v>434703.5</v>
      </c>
      <c r="Q9" s="57">
        <v>0</v>
      </c>
      <c r="R9" s="57">
        <v>325583</v>
      </c>
      <c r="S9" s="57"/>
      <c r="T9" s="57">
        <v>532370</v>
      </c>
    </row>
    <row r="10" spans="1:20" x14ac:dyDescent="0.25">
      <c r="A10" s="54">
        <v>8</v>
      </c>
      <c r="B10" s="55" t="s">
        <v>29</v>
      </c>
      <c r="C10" s="56"/>
      <c r="D10" s="57">
        <v>4003950</v>
      </c>
      <c r="E10" s="57">
        <v>138325.96</v>
      </c>
      <c r="F10" s="57">
        <v>260915.88</v>
      </c>
      <c r="G10" s="57">
        <v>2050000</v>
      </c>
      <c r="H10" s="58">
        <v>847938.6</v>
      </c>
      <c r="I10" s="59">
        <v>89429.37</v>
      </c>
      <c r="J10" s="57">
        <v>1500000</v>
      </c>
      <c r="K10" s="59">
        <v>177688.29</v>
      </c>
      <c r="L10" s="57">
        <v>396162.02</v>
      </c>
      <c r="M10" s="57">
        <v>6120000</v>
      </c>
      <c r="N10" s="57">
        <v>938678.66</v>
      </c>
      <c r="O10" s="57">
        <v>4652000</v>
      </c>
      <c r="P10" s="57">
        <v>180826.07</v>
      </c>
      <c r="Q10" s="57">
        <v>1308819.3</v>
      </c>
      <c r="R10" s="57">
        <v>520000</v>
      </c>
      <c r="S10" s="57">
        <v>12166</v>
      </c>
      <c r="T10" s="57">
        <v>3948725.73</v>
      </c>
    </row>
    <row r="11" spans="1:20" x14ac:dyDescent="0.25">
      <c r="A11" s="54">
        <v>9</v>
      </c>
      <c r="B11" s="55" t="s">
        <v>30</v>
      </c>
      <c r="C11" s="56"/>
      <c r="D11" s="57">
        <v>710815</v>
      </c>
      <c r="E11" s="57">
        <v>322000.62</v>
      </c>
      <c r="F11" s="57">
        <v>105839.78</v>
      </c>
      <c r="G11" s="57">
        <v>93000</v>
      </c>
      <c r="H11" s="58">
        <v>625595.63</v>
      </c>
      <c r="I11" s="59">
        <v>135927.39000000001</v>
      </c>
      <c r="J11" s="57">
        <v>95574.759999999951</v>
      </c>
      <c r="K11" s="59">
        <v>377567.29</v>
      </c>
      <c r="L11" s="57">
        <v>40261</v>
      </c>
      <c r="M11" s="57">
        <v>74566.8</v>
      </c>
      <c r="N11" s="57">
        <v>18785.650000000001</v>
      </c>
      <c r="O11" s="57">
        <v>66066</v>
      </c>
      <c r="P11" s="57">
        <v>96529.12</v>
      </c>
      <c r="Q11" s="57">
        <v>1440698.22</v>
      </c>
      <c r="R11" s="57">
        <v>150650.03999999998</v>
      </c>
      <c r="S11" s="57">
        <v>80904</v>
      </c>
      <c r="T11" s="57">
        <v>351068.56</v>
      </c>
    </row>
    <row r="12" spans="1:20" x14ac:dyDescent="0.25">
      <c r="A12" s="54">
        <v>10</v>
      </c>
      <c r="B12" s="55" t="s">
        <v>31</v>
      </c>
      <c r="C12" s="56"/>
      <c r="D12" s="57"/>
      <c r="E12" s="57">
        <v>124997.51</v>
      </c>
      <c r="F12" s="57">
        <v>18564.759999999998</v>
      </c>
      <c r="G12" s="57">
        <v>0</v>
      </c>
      <c r="H12" s="58">
        <v>14500</v>
      </c>
      <c r="I12" s="59"/>
      <c r="J12" s="57"/>
      <c r="K12" s="59">
        <v>26022.82</v>
      </c>
      <c r="L12" s="57">
        <v>19361.27</v>
      </c>
      <c r="M12" s="57">
        <v>133141.01999999999</v>
      </c>
      <c r="N12" s="57">
        <v>0</v>
      </c>
      <c r="O12" s="57">
        <v>29983.8</v>
      </c>
      <c r="P12" s="57">
        <v>0</v>
      </c>
      <c r="Q12" s="57">
        <v>71496.148000000001</v>
      </c>
      <c r="R12" s="57">
        <v>278333</v>
      </c>
      <c r="S12" s="57">
        <v>477261</v>
      </c>
      <c r="T12" s="57">
        <v>0</v>
      </c>
    </row>
    <row r="13" spans="1:20" x14ac:dyDescent="0.25">
      <c r="A13" s="54">
        <v>11</v>
      </c>
      <c r="B13" s="55" t="s">
        <v>32</v>
      </c>
      <c r="C13" s="56"/>
      <c r="D13" s="57">
        <v>2122652</v>
      </c>
      <c r="E13" s="57">
        <v>0</v>
      </c>
      <c r="F13" s="57">
        <v>81414.48</v>
      </c>
      <c r="G13" s="57">
        <v>3000</v>
      </c>
      <c r="H13" s="58">
        <v>1801929.75</v>
      </c>
      <c r="I13" s="59">
        <v>213745.52</v>
      </c>
      <c r="J13" s="57">
        <v>82454.960000000006</v>
      </c>
      <c r="K13" s="59">
        <v>938469.37</v>
      </c>
      <c r="L13" s="57">
        <v>312173.01</v>
      </c>
      <c r="M13" s="57">
        <v>3028794.49</v>
      </c>
      <c r="N13" s="57">
        <v>95632.57</v>
      </c>
      <c r="O13" s="57">
        <v>285000</v>
      </c>
      <c r="P13" s="57">
        <v>1026113.7500000001</v>
      </c>
      <c r="Q13" s="57">
        <v>176496.14799999999</v>
      </c>
      <c r="R13" s="57">
        <v>1982588.3599999999</v>
      </c>
      <c r="S13" s="57">
        <v>80581</v>
      </c>
      <c r="T13" s="57">
        <v>2137246.2599999998</v>
      </c>
    </row>
    <row r="14" spans="1:20" x14ac:dyDescent="0.25">
      <c r="A14" s="54">
        <v>12</v>
      </c>
      <c r="B14" s="55" t="s">
        <v>33</v>
      </c>
      <c r="C14" s="56"/>
      <c r="D14" s="57">
        <v>18233043</v>
      </c>
      <c r="E14" s="57">
        <v>58495.03</v>
      </c>
      <c r="F14" s="57">
        <v>1790</v>
      </c>
      <c r="G14" s="57">
        <v>702000</v>
      </c>
      <c r="H14" s="58">
        <v>914433.91999999993</v>
      </c>
      <c r="I14" s="59">
        <v>292345.09000000003</v>
      </c>
      <c r="J14" s="57">
        <v>1500000</v>
      </c>
      <c r="K14" s="59">
        <v>625999.47</v>
      </c>
      <c r="L14" s="57">
        <v>0</v>
      </c>
      <c r="M14" s="57">
        <v>680000</v>
      </c>
      <c r="N14" s="57">
        <v>85033.7</v>
      </c>
      <c r="O14" s="57">
        <v>387700.16</v>
      </c>
      <c r="P14" s="57">
        <v>52731.130000000005</v>
      </c>
      <c r="Q14" s="64">
        <v>1573794.14</v>
      </c>
      <c r="R14" s="57">
        <v>289041</v>
      </c>
      <c r="S14" s="57">
        <v>293519</v>
      </c>
      <c r="T14" s="57">
        <v>1039101</v>
      </c>
    </row>
    <row r="15" spans="1:20" x14ac:dyDescent="0.25">
      <c r="A15" s="54">
        <v>13</v>
      </c>
      <c r="B15" s="55" t="s">
        <v>34</v>
      </c>
      <c r="C15" s="56"/>
      <c r="D15" s="57">
        <v>2950194</v>
      </c>
      <c r="E15" s="57">
        <v>358153.77</v>
      </c>
      <c r="F15" s="57">
        <v>284432.59999999998</v>
      </c>
      <c r="G15" s="57">
        <v>0</v>
      </c>
      <c r="H15" s="58">
        <v>383531</v>
      </c>
      <c r="I15" s="59">
        <v>459788.74</v>
      </c>
      <c r="J15" s="57">
        <v>77105.14</v>
      </c>
      <c r="K15" s="59">
        <v>1600426.41</v>
      </c>
      <c r="L15" s="57">
        <v>28771.91</v>
      </c>
      <c r="M15" s="57">
        <v>1304894.1000000001</v>
      </c>
      <c r="N15" s="57">
        <v>459482.65</v>
      </c>
      <c r="O15" s="57">
        <v>144696.75</v>
      </c>
      <c r="P15" s="57">
        <v>0</v>
      </c>
      <c r="Q15" s="66"/>
      <c r="R15" s="57">
        <v>530508</v>
      </c>
      <c r="S15" s="57">
        <v>326975</v>
      </c>
      <c r="T15" s="57">
        <v>457990</v>
      </c>
    </row>
    <row r="16" spans="1:20" x14ac:dyDescent="0.25">
      <c r="A16" s="54">
        <v>14</v>
      </c>
      <c r="B16" s="55" t="s">
        <v>35</v>
      </c>
      <c r="C16" s="56"/>
      <c r="D16" s="57">
        <v>8513866</v>
      </c>
      <c r="E16" s="57">
        <v>504197.91</v>
      </c>
      <c r="F16" s="57">
        <v>37833.35</v>
      </c>
      <c r="G16" s="57">
        <v>185000</v>
      </c>
      <c r="H16" s="58">
        <v>3321617.4000000004</v>
      </c>
      <c r="I16" s="59">
        <v>21884.54</v>
      </c>
      <c r="J16" s="57">
        <v>107963.42</v>
      </c>
      <c r="K16" s="59">
        <v>3667923.82</v>
      </c>
      <c r="L16" s="57">
        <v>361390.04000000004</v>
      </c>
      <c r="M16" s="57">
        <v>31056.3</v>
      </c>
      <c r="N16" s="57">
        <v>433136.39</v>
      </c>
      <c r="O16" s="57">
        <v>2702765.84</v>
      </c>
      <c r="P16" s="57">
        <v>48486.239999999998</v>
      </c>
      <c r="Q16" s="57">
        <v>887088.36</v>
      </c>
      <c r="R16" s="57">
        <v>2207891</v>
      </c>
      <c r="S16" s="57">
        <v>776651</v>
      </c>
      <c r="T16" s="57">
        <v>723479</v>
      </c>
    </row>
    <row r="17" spans="1:20" x14ac:dyDescent="0.25">
      <c r="A17" s="54">
        <v>15</v>
      </c>
      <c r="B17" s="55" t="s">
        <v>36</v>
      </c>
      <c r="C17" s="56"/>
      <c r="D17" s="57"/>
      <c r="E17" s="57">
        <v>0</v>
      </c>
      <c r="F17" s="57">
        <v>0</v>
      </c>
      <c r="G17" s="57">
        <v>22000</v>
      </c>
      <c r="H17" s="58">
        <v>255750.2</v>
      </c>
      <c r="I17" s="59"/>
      <c r="J17" s="57"/>
      <c r="K17" s="59">
        <v>232252.46</v>
      </c>
      <c r="L17" s="57">
        <v>1105480.31</v>
      </c>
      <c r="M17" s="57">
        <v>0</v>
      </c>
      <c r="N17" s="57">
        <v>0</v>
      </c>
      <c r="O17" s="57">
        <v>0</v>
      </c>
      <c r="P17" s="57">
        <v>0</v>
      </c>
      <c r="Q17" s="64">
        <v>253829.89</v>
      </c>
      <c r="R17" s="57">
        <v>77890</v>
      </c>
      <c r="S17" s="57"/>
      <c r="T17" s="57">
        <v>40583</v>
      </c>
    </row>
    <row r="18" spans="1:20" x14ac:dyDescent="0.25">
      <c r="A18" s="54">
        <v>16</v>
      </c>
      <c r="B18" s="55" t="s">
        <v>37</v>
      </c>
      <c r="C18" s="56"/>
      <c r="D18" s="57"/>
      <c r="E18" s="57">
        <v>0</v>
      </c>
      <c r="F18" s="57">
        <v>25153.64</v>
      </c>
      <c r="G18" s="57">
        <v>0</v>
      </c>
      <c r="H18" s="58">
        <v>143000</v>
      </c>
      <c r="I18" s="59">
        <v>49750.44</v>
      </c>
      <c r="J18" s="57">
        <v>15000</v>
      </c>
      <c r="K18" s="59">
        <v>21175</v>
      </c>
      <c r="L18" s="57">
        <v>355800</v>
      </c>
      <c r="M18" s="57">
        <v>164691.26999999999</v>
      </c>
      <c r="N18" s="57">
        <v>0</v>
      </c>
      <c r="O18" s="57">
        <v>0</v>
      </c>
      <c r="P18" s="57">
        <v>0</v>
      </c>
      <c r="Q18" s="67"/>
      <c r="R18" s="57">
        <v>0</v>
      </c>
      <c r="S18" s="57"/>
      <c r="T18" s="57">
        <v>0</v>
      </c>
    </row>
    <row r="19" spans="1:20" x14ac:dyDescent="0.25">
      <c r="A19" s="54">
        <v>17</v>
      </c>
      <c r="B19" s="55" t="s">
        <v>38</v>
      </c>
      <c r="C19" s="56"/>
      <c r="D19" s="57">
        <v>208007</v>
      </c>
      <c r="E19" s="57">
        <v>69501.39</v>
      </c>
      <c r="F19" s="57">
        <v>0</v>
      </c>
      <c r="G19" s="57">
        <v>0</v>
      </c>
      <c r="H19" s="58">
        <v>141303.79999999999</v>
      </c>
      <c r="I19" s="59">
        <v>21053.4</v>
      </c>
      <c r="J19" s="57">
        <v>67998.75</v>
      </c>
      <c r="K19" s="59">
        <v>0</v>
      </c>
      <c r="L19" s="57">
        <v>32500</v>
      </c>
      <c r="M19" s="57">
        <v>166567.5</v>
      </c>
      <c r="N19" s="57">
        <v>0</v>
      </c>
      <c r="O19" s="57">
        <v>458780.06</v>
      </c>
      <c r="P19" s="57">
        <v>7986</v>
      </c>
      <c r="Q19" s="66"/>
      <c r="R19" s="57">
        <v>0</v>
      </c>
      <c r="S19" s="57"/>
      <c r="T19" s="57">
        <v>34216</v>
      </c>
    </row>
    <row r="20" spans="1:20" x14ac:dyDescent="0.25">
      <c r="A20" s="54">
        <v>18</v>
      </c>
      <c r="B20" s="55" t="s">
        <v>39</v>
      </c>
      <c r="C20" s="56"/>
      <c r="D20" s="57">
        <v>862000</v>
      </c>
      <c r="E20" s="57">
        <v>125441.68</v>
      </c>
      <c r="F20" s="57">
        <v>54240.07</v>
      </c>
      <c r="G20" s="57">
        <v>90000</v>
      </c>
      <c r="H20" s="58">
        <v>144969.44</v>
      </c>
      <c r="I20" s="59">
        <v>25000</v>
      </c>
      <c r="J20" s="57">
        <v>7358.25</v>
      </c>
      <c r="K20" s="59">
        <v>749999.18</v>
      </c>
      <c r="L20" s="57">
        <v>35641.660000000003</v>
      </c>
      <c r="M20" s="57">
        <v>0</v>
      </c>
      <c r="N20" s="57">
        <v>79351.679999999993</v>
      </c>
      <c r="O20" s="57">
        <v>0</v>
      </c>
      <c r="P20" s="57">
        <v>96107.73</v>
      </c>
      <c r="Q20" s="57">
        <v>0</v>
      </c>
      <c r="R20" s="57">
        <v>32875</v>
      </c>
      <c r="S20" s="57"/>
      <c r="T20" s="57">
        <v>126846</v>
      </c>
    </row>
    <row r="21" spans="1:20" x14ac:dyDescent="0.25">
      <c r="A21" s="54">
        <v>19</v>
      </c>
      <c r="B21" s="55" t="s">
        <v>40</v>
      </c>
      <c r="C21" s="56"/>
      <c r="D21" s="57">
        <v>94978</v>
      </c>
      <c r="E21" s="57">
        <v>0</v>
      </c>
      <c r="F21" s="57">
        <v>2207.2600000000002</v>
      </c>
      <c r="G21" s="57">
        <v>0</v>
      </c>
      <c r="H21" s="58">
        <v>200881.09999999998</v>
      </c>
      <c r="I21" s="59">
        <v>449022.99</v>
      </c>
      <c r="J21" s="57">
        <v>26001.48</v>
      </c>
      <c r="K21" s="59">
        <v>428234.02</v>
      </c>
      <c r="L21" s="57">
        <v>277428.82</v>
      </c>
      <c r="M21" s="57">
        <v>334237.51</v>
      </c>
      <c r="N21" s="57">
        <v>7251.34</v>
      </c>
      <c r="O21" s="57">
        <v>231340.2</v>
      </c>
      <c r="P21" s="57">
        <v>5929</v>
      </c>
      <c r="Q21" s="57">
        <v>0</v>
      </c>
      <c r="R21" s="57">
        <v>97119.77</v>
      </c>
      <c r="S21" s="57"/>
      <c r="T21" s="57">
        <v>24434</v>
      </c>
    </row>
    <row r="22" spans="1:20" x14ac:dyDescent="0.25">
      <c r="A22" s="54">
        <v>20</v>
      </c>
      <c r="B22" s="55" t="s">
        <v>41</v>
      </c>
      <c r="C22" s="56"/>
      <c r="D22" s="57"/>
      <c r="E22" s="57">
        <v>209530.87</v>
      </c>
      <c r="F22" s="57">
        <v>0</v>
      </c>
      <c r="G22" s="57">
        <v>0</v>
      </c>
      <c r="H22" s="58">
        <v>0</v>
      </c>
      <c r="I22" s="59">
        <v>388453.83</v>
      </c>
      <c r="J22" s="57"/>
      <c r="K22" s="59">
        <v>4059630.13</v>
      </c>
      <c r="L22" s="57">
        <v>36542.14</v>
      </c>
      <c r="M22" s="57">
        <v>211079.41999999998</v>
      </c>
      <c r="N22" s="57">
        <v>0</v>
      </c>
      <c r="O22" s="57">
        <v>0</v>
      </c>
      <c r="P22" s="57">
        <v>127808.77</v>
      </c>
      <c r="Q22" s="57">
        <v>146538.94</v>
      </c>
      <c r="R22" s="57">
        <v>88674</v>
      </c>
      <c r="S22" s="57"/>
      <c r="T22" s="57">
        <v>0</v>
      </c>
    </row>
    <row r="23" spans="1:20" x14ac:dyDescent="0.25">
      <c r="A23" s="54">
        <v>21</v>
      </c>
      <c r="B23" s="55" t="s">
        <v>42</v>
      </c>
      <c r="C23" s="56"/>
      <c r="D23" s="57">
        <v>21927788.530000001</v>
      </c>
      <c r="E23" s="57">
        <v>8122980.9399999995</v>
      </c>
      <c r="F23" s="57">
        <v>4377357.0199999996</v>
      </c>
      <c r="G23" s="57">
        <v>178000</v>
      </c>
      <c r="H23" s="58">
        <v>207699.26</v>
      </c>
      <c r="I23" s="59">
        <v>1229175.6400000001</v>
      </c>
      <c r="J23" s="57">
        <v>15210781</v>
      </c>
      <c r="K23" s="59">
        <v>10108094.59</v>
      </c>
      <c r="L23" s="57">
        <v>5460987.4800000004</v>
      </c>
      <c r="M23" s="58">
        <v>16615796.939999999</v>
      </c>
      <c r="N23" s="58">
        <v>22771663.940000001</v>
      </c>
      <c r="O23" s="57">
        <v>434461.16</v>
      </c>
      <c r="P23" s="57">
        <v>1203945.24</v>
      </c>
      <c r="Q23" s="57">
        <v>2743246.6399999997</v>
      </c>
      <c r="R23" s="58">
        <v>5919546.3700000001</v>
      </c>
      <c r="S23" s="57">
        <v>1822685.92</v>
      </c>
      <c r="T23" s="57">
        <v>8065.95</v>
      </c>
    </row>
    <row r="24" spans="1:20" x14ac:dyDescent="0.25">
      <c r="A24" s="54"/>
      <c r="B24" s="68" t="s">
        <v>43</v>
      </c>
      <c r="C24" s="69"/>
      <c r="D24" s="57">
        <f>SUM(D2:D23)</f>
        <v>186178962.53</v>
      </c>
      <c r="E24" s="57">
        <f t="shared" ref="E24:T24" si="0">SUM(E2:E23)</f>
        <v>22746729.189999998</v>
      </c>
      <c r="F24" s="57">
        <f t="shared" si="0"/>
        <v>18412031.41</v>
      </c>
      <c r="G24" s="57">
        <f t="shared" si="0"/>
        <v>14279000</v>
      </c>
      <c r="H24" s="57">
        <f t="shared" si="0"/>
        <v>26336430.630000003</v>
      </c>
      <c r="I24" s="57">
        <f t="shared" si="0"/>
        <v>12269030.600000001</v>
      </c>
      <c r="J24" s="57">
        <f t="shared" si="0"/>
        <v>83064281.38000001</v>
      </c>
      <c r="K24" s="57">
        <f t="shared" si="0"/>
        <v>62065605.489999995</v>
      </c>
      <c r="L24" s="57">
        <f t="shared" si="0"/>
        <v>24963856.580000002</v>
      </c>
      <c r="M24" s="57">
        <f t="shared" si="0"/>
        <v>57047759.759500004</v>
      </c>
      <c r="N24" s="57">
        <f t="shared" si="0"/>
        <v>55093579.219999999</v>
      </c>
      <c r="O24" s="57">
        <f t="shared" si="0"/>
        <v>41327733.659999996</v>
      </c>
      <c r="P24" s="57">
        <f t="shared" si="0"/>
        <v>16047219.810000002</v>
      </c>
      <c r="Q24" s="57">
        <f t="shared" si="0"/>
        <v>15971746.52</v>
      </c>
      <c r="R24" s="57">
        <f t="shared" si="0"/>
        <v>19883636.300000001</v>
      </c>
      <c r="S24" s="57">
        <f t="shared" si="0"/>
        <v>12144628.92</v>
      </c>
      <c r="T24" s="57">
        <f t="shared" si="0"/>
        <v>66357641.210000001</v>
      </c>
    </row>
    <row r="25" spans="1:20" x14ac:dyDescent="0.25"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x14ac:dyDescent="0.25"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</sheetData>
  <mergeCells count="25">
    <mergeCell ref="B6:C6"/>
    <mergeCell ref="B2:C2"/>
    <mergeCell ref="B3:B4"/>
    <mergeCell ref="Q3:Q4"/>
    <mergeCell ref="R3:R4"/>
    <mergeCell ref="B5:C5"/>
    <mergeCell ref="Q17:Q19"/>
    <mergeCell ref="B18:C18"/>
    <mergeCell ref="B19:C19"/>
    <mergeCell ref="B7:C7"/>
    <mergeCell ref="B8:C8"/>
    <mergeCell ref="B9:C9"/>
    <mergeCell ref="B10:C10"/>
    <mergeCell ref="B11:C11"/>
    <mergeCell ref="B12:C12"/>
    <mergeCell ref="B13:C13"/>
    <mergeCell ref="B14:C14"/>
    <mergeCell ref="Q14:Q15"/>
    <mergeCell ref="B15:C15"/>
    <mergeCell ref="B16:C16"/>
    <mergeCell ref="B20:C20"/>
    <mergeCell ref="B21:C21"/>
    <mergeCell ref="B22:C22"/>
    <mergeCell ref="B23:C23"/>
    <mergeCell ref="B17:C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24"/>
  <sheetViews>
    <sheetView workbookViewId="0">
      <selection sqref="A1:W1048576"/>
    </sheetView>
  </sheetViews>
  <sheetFormatPr baseColWidth="10" defaultColWidth="18.140625" defaultRowHeight="15" x14ac:dyDescent="0.25"/>
  <cols>
    <col min="1" max="1" width="3.5703125" style="39" bestFit="1" customWidth="1"/>
    <col min="2" max="2" width="17.28515625" style="39" bestFit="1" customWidth="1"/>
    <col min="3" max="3" width="60.28515625" style="39" customWidth="1"/>
    <col min="4" max="4" width="13.5703125" style="39" bestFit="1" customWidth="1"/>
    <col min="5" max="9" width="12.5703125" style="39" bestFit="1" customWidth="1"/>
    <col min="10" max="10" width="16.85546875" style="39" bestFit="1" customWidth="1"/>
    <col min="11" max="11" width="12.85546875" style="39" bestFit="1" customWidth="1"/>
    <col min="12" max="12" width="12.5703125" style="39" bestFit="1" customWidth="1"/>
    <col min="13" max="13" width="5.85546875" style="39" bestFit="1" customWidth="1"/>
    <col min="14" max="16" width="12.5703125" style="39" bestFit="1" customWidth="1"/>
    <col min="17" max="17" width="9" style="39" bestFit="1" customWidth="1"/>
    <col min="18" max="18" width="12.5703125" style="39" bestFit="1" customWidth="1"/>
    <col min="19" max="19" width="14.28515625" style="39" bestFit="1" customWidth="1"/>
    <col min="20" max="22" width="12.5703125" style="39" bestFit="1" customWidth="1"/>
    <col min="23" max="23" width="16.140625" style="39" bestFit="1" customWidth="1"/>
    <col min="24" max="16384" width="18.140625" style="2"/>
  </cols>
  <sheetData>
    <row r="1" spans="1:23" s="1" customFormat="1" ht="30" x14ac:dyDescent="0.25">
      <c r="A1" s="32"/>
      <c r="B1" s="32"/>
      <c r="C1" s="32"/>
      <c r="D1" s="32" t="s">
        <v>0</v>
      </c>
      <c r="E1" s="32" t="s">
        <v>1</v>
      </c>
      <c r="F1" s="32" t="s">
        <v>2</v>
      </c>
      <c r="G1" s="32" t="s">
        <v>3</v>
      </c>
      <c r="H1" s="32" t="s">
        <v>4</v>
      </c>
      <c r="I1" s="32" t="s">
        <v>5</v>
      </c>
      <c r="J1" s="32" t="s">
        <v>6</v>
      </c>
      <c r="K1" s="32" t="s">
        <v>7</v>
      </c>
      <c r="L1" s="32" t="s">
        <v>8</v>
      </c>
      <c r="M1" s="32" t="s">
        <v>44</v>
      </c>
      <c r="N1" s="32" t="s">
        <v>9</v>
      </c>
      <c r="O1" s="32" t="s">
        <v>10</v>
      </c>
      <c r="P1" s="33" t="s">
        <v>11</v>
      </c>
      <c r="Q1" s="33" t="s">
        <v>45</v>
      </c>
      <c r="R1" s="33" t="s">
        <v>12</v>
      </c>
      <c r="S1" s="33" t="s">
        <v>13</v>
      </c>
      <c r="T1" s="33" t="s">
        <v>19</v>
      </c>
      <c r="U1" s="32" t="s">
        <v>15</v>
      </c>
      <c r="V1" s="32" t="s">
        <v>16</v>
      </c>
      <c r="W1" s="32" t="s">
        <v>46</v>
      </c>
    </row>
    <row r="2" spans="1:23" x14ac:dyDescent="0.25">
      <c r="A2" s="34">
        <v>1</v>
      </c>
      <c r="B2" s="35" t="s">
        <v>20</v>
      </c>
      <c r="C2" s="36"/>
      <c r="D2" s="37">
        <v>995000</v>
      </c>
      <c r="E2" s="37">
        <v>0</v>
      </c>
      <c r="F2" s="37">
        <v>66835.91</v>
      </c>
      <c r="G2" s="37">
        <v>620000</v>
      </c>
      <c r="H2" s="37">
        <v>464670</v>
      </c>
      <c r="I2" s="38">
        <v>132326.07999999999</v>
      </c>
      <c r="J2" s="37"/>
      <c r="K2" s="38">
        <v>1762537.63</v>
      </c>
      <c r="L2" s="37">
        <v>0</v>
      </c>
      <c r="M2" s="37">
        <v>0</v>
      </c>
      <c r="N2" s="37">
        <v>3051902.8111611428</v>
      </c>
      <c r="O2" s="37">
        <v>456319.68</v>
      </c>
      <c r="P2" s="37">
        <v>215296.18</v>
      </c>
      <c r="Q2" s="37"/>
      <c r="R2" s="37">
        <v>0</v>
      </c>
      <c r="S2" s="37">
        <v>55085.26</v>
      </c>
      <c r="T2" s="37">
        <v>184323</v>
      </c>
      <c r="U2" s="37">
        <v>1734364</v>
      </c>
      <c r="V2" s="37">
        <v>335512.56</v>
      </c>
      <c r="W2" s="37">
        <v>2140679.48</v>
      </c>
    </row>
    <row r="3" spans="1:23" x14ac:dyDescent="0.25">
      <c r="A3" s="34" t="s">
        <v>17</v>
      </c>
      <c r="B3" s="40" t="s">
        <v>21</v>
      </c>
      <c r="C3" s="41" t="s">
        <v>22</v>
      </c>
      <c r="D3" s="37">
        <v>645000</v>
      </c>
      <c r="E3" s="37">
        <v>494772.71</v>
      </c>
      <c r="F3" s="42">
        <v>0</v>
      </c>
      <c r="G3" s="37">
        <v>98000</v>
      </c>
      <c r="H3" s="37">
        <v>178252.76</v>
      </c>
      <c r="I3" s="38">
        <v>41584.07</v>
      </c>
      <c r="J3" s="43">
        <v>12250</v>
      </c>
      <c r="K3" s="38">
        <v>0</v>
      </c>
      <c r="L3" s="37">
        <v>113665.1</v>
      </c>
      <c r="M3" s="37"/>
      <c r="N3" s="37">
        <v>30795.286472940003</v>
      </c>
      <c r="O3" s="37">
        <v>0</v>
      </c>
      <c r="P3" s="37">
        <v>0</v>
      </c>
      <c r="Q3" s="37"/>
      <c r="R3" s="37">
        <v>1266963.31</v>
      </c>
      <c r="S3" s="44">
        <v>0</v>
      </c>
      <c r="T3" s="45">
        <v>282824</v>
      </c>
      <c r="U3" s="37">
        <v>0</v>
      </c>
      <c r="V3" s="37">
        <v>95979.71</v>
      </c>
      <c r="W3" s="37">
        <v>2006851.49</v>
      </c>
    </row>
    <row r="4" spans="1:23" x14ac:dyDescent="0.25">
      <c r="A4" s="34" t="s">
        <v>18</v>
      </c>
      <c r="B4" s="46"/>
      <c r="C4" s="41" t="s">
        <v>23</v>
      </c>
      <c r="D4" s="37"/>
      <c r="E4" s="37">
        <v>0</v>
      </c>
      <c r="F4" s="42">
        <v>0</v>
      </c>
      <c r="G4" s="37">
        <v>9000</v>
      </c>
      <c r="H4" s="37">
        <v>0</v>
      </c>
      <c r="I4" s="38">
        <v>0</v>
      </c>
      <c r="J4" s="43">
        <v>75500</v>
      </c>
      <c r="K4" s="38">
        <v>0</v>
      </c>
      <c r="L4" s="37">
        <v>0</v>
      </c>
      <c r="M4" s="37"/>
      <c r="N4" s="37">
        <v>65609.584260952353</v>
      </c>
      <c r="O4" s="37">
        <v>130857.54</v>
      </c>
      <c r="P4" s="37">
        <v>0</v>
      </c>
      <c r="Q4" s="37"/>
      <c r="R4" s="37">
        <v>108779</v>
      </c>
      <c r="S4" s="47">
        <v>0</v>
      </c>
      <c r="T4" s="48"/>
      <c r="U4" s="37">
        <v>0</v>
      </c>
      <c r="V4" s="37">
        <v>0</v>
      </c>
      <c r="W4" s="37">
        <v>24652295.159999996</v>
      </c>
    </row>
    <row r="5" spans="1:23" x14ac:dyDescent="0.25">
      <c r="A5" s="34">
        <v>3</v>
      </c>
      <c r="B5" s="35" t="s">
        <v>24</v>
      </c>
      <c r="C5" s="36"/>
      <c r="D5" s="37">
        <v>55665289</v>
      </c>
      <c r="E5" s="37">
        <v>0</v>
      </c>
      <c r="F5" s="37">
        <v>596978.18000000005</v>
      </c>
      <c r="G5" s="37">
        <v>152000</v>
      </c>
      <c r="H5" s="37">
        <v>1594372.0699999998</v>
      </c>
      <c r="I5" s="38">
        <v>269268.57</v>
      </c>
      <c r="J5" s="37">
        <v>2309981.44</v>
      </c>
      <c r="K5" s="38">
        <v>17534519.990000006</v>
      </c>
      <c r="L5" s="37">
        <v>283837.89</v>
      </c>
      <c r="M5" s="37"/>
      <c r="N5" s="37">
        <v>1652707.5240933343</v>
      </c>
      <c r="O5" s="37">
        <v>4615660.59</v>
      </c>
      <c r="P5" s="37">
        <v>372207.92000000004</v>
      </c>
      <c r="Q5" s="37"/>
      <c r="R5" s="37">
        <v>1879529.35</v>
      </c>
      <c r="S5" s="37">
        <v>4978.71</v>
      </c>
      <c r="T5" s="37">
        <v>3004798</v>
      </c>
      <c r="U5" s="37">
        <v>838092</v>
      </c>
      <c r="V5" s="37">
        <v>199856.82</v>
      </c>
      <c r="W5" s="37">
        <v>3009620.6599999997</v>
      </c>
    </row>
    <row r="6" spans="1:23" x14ac:dyDescent="0.25">
      <c r="A6" s="34">
        <v>4</v>
      </c>
      <c r="B6" s="35" t="s">
        <v>25</v>
      </c>
      <c r="C6" s="36"/>
      <c r="D6" s="37">
        <v>7450607</v>
      </c>
      <c r="E6" s="37">
        <v>325113.33</v>
      </c>
      <c r="F6" s="37">
        <v>245897.24</v>
      </c>
      <c r="G6" s="37">
        <v>2200000</v>
      </c>
      <c r="H6" s="37">
        <v>4299655.9800000004</v>
      </c>
      <c r="I6" s="38">
        <v>4847856.4077358488</v>
      </c>
      <c r="J6" s="37">
        <v>31198967.219999999</v>
      </c>
      <c r="K6" s="38">
        <v>1469402.4876000001</v>
      </c>
      <c r="L6" s="37">
        <v>2720904.35</v>
      </c>
      <c r="M6" s="37"/>
      <c r="N6" s="37">
        <v>25753765.045807503</v>
      </c>
      <c r="O6" s="37">
        <v>12483459.970000001</v>
      </c>
      <c r="P6" s="37">
        <v>13006889.4</v>
      </c>
      <c r="Q6" s="37"/>
      <c r="R6" s="37">
        <v>2665591.4500000002</v>
      </c>
      <c r="S6" s="37">
        <v>72485.36</v>
      </c>
      <c r="T6" s="37">
        <v>603068.79</v>
      </c>
      <c r="U6" s="37">
        <v>1778133</v>
      </c>
      <c r="V6" s="37">
        <v>1185435.82</v>
      </c>
      <c r="W6" s="37">
        <v>16669716.619999999</v>
      </c>
    </row>
    <row r="7" spans="1:23" x14ac:dyDescent="0.25">
      <c r="A7" s="34">
        <v>5</v>
      </c>
      <c r="B7" s="35" t="s">
        <v>26</v>
      </c>
      <c r="C7" s="36"/>
      <c r="D7" s="37">
        <v>448380</v>
      </c>
      <c r="E7" s="37">
        <v>1040.5999999999999</v>
      </c>
      <c r="F7" s="37">
        <v>0</v>
      </c>
      <c r="G7" s="37">
        <v>55000</v>
      </c>
      <c r="H7" s="37">
        <v>356199.94</v>
      </c>
      <c r="I7" s="38">
        <v>0</v>
      </c>
      <c r="J7" s="37">
        <v>21562.2</v>
      </c>
      <c r="K7" s="38">
        <v>0</v>
      </c>
      <c r="L7" s="37">
        <v>100000</v>
      </c>
      <c r="M7" s="37"/>
      <c r="N7" s="37">
        <v>21760.52</v>
      </c>
      <c r="O7" s="37">
        <v>800130.52</v>
      </c>
      <c r="P7" s="37">
        <v>2999.54</v>
      </c>
      <c r="Q7" s="37"/>
      <c r="R7" s="37">
        <v>500</v>
      </c>
      <c r="S7" s="37">
        <v>117000</v>
      </c>
      <c r="T7" s="37">
        <v>0</v>
      </c>
      <c r="U7" s="37">
        <v>2000</v>
      </c>
      <c r="V7" s="37">
        <v>0</v>
      </c>
      <c r="W7" s="37">
        <v>670609.93000000005</v>
      </c>
    </row>
    <row r="8" spans="1:23" x14ac:dyDescent="0.25">
      <c r="A8" s="34">
        <v>6</v>
      </c>
      <c r="B8" s="35" t="s">
        <v>27</v>
      </c>
      <c r="C8" s="36"/>
      <c r="D8" s="37">
        <v>82136300</v>
      </c>
      <c r="E8" s="37">
        <v>6150203</v>
      </c>
      <c r="F8" s="37">
        <v>11745666.130000001</v>
      </c>
      <c r="G8" s="37">
        <v>7852000</v>
      </c>
      <c r="H8" s="37">
        <v>7618644.1000000006</v>
      </c>
      <c r="I8" s="38">
        <v>3812662.66</v>
      </c>
      <c r="J8" s="37">
        <v>38218000</v>
      </c>
      <c r="K8" s="38">
        <v>21674482.882399995</v>
      </c>
      <c r="L8" s="37">
        <v>16211593.93</v>
      </c>
      <c r="M8" s="37"/>
      <c r="N8" s="37">
        <v>15969929.670000002</v>
      </c>
      <c r="O8" s="37">
        <v>24773156.800000001</v>
      </c>
      <c r="P8" s="37">
        <v>17264078.809999999</v>
      </c>
      <c r="Q8" s="37"/>
      <c r="R8" s="37">
        <v>9063181.9800000004</v>
      </c>
      <c r="S8" s="37">
        <v>5239695</v>
      </c>
      <c r="T8" s="37">
        <v>1656718.3399999999</v>
      </c>
      <c r="U8" s="37">
        <v>2807342</v>
      </c>
      <c r="V8" s="37">
        <v>43574985.450000003</v>
      </c>
      <c r="W8" s="37">
        <v>72462839.340000004</v>
      </c>
    </row>
    <row r="9" spans="1:23" x14ac:dyDescent="0.25">
      <c r="A9" s="34">
        <v>7</v>
      </c>
      <c r="B9" s="35" t="s">
        <v>28</v>
      </c>
      <c r="C9" s="36"/>
      <c r="D9" s="37">
        <v>1850000</v>
      </c>
      <c r="E9" s="37">
        <v>303521.90999999997</v>
      </c>
      <c r="F9" s="37">
        <v>0</v>
      </c>
      <c r="G9" s="37">
        <v>165000</v>
      </c>
      <c r="H9" s="37">
        <v>40719.32</v>
      </c>
      <c r="I9" s="38">
        <v>61799.13</v>
      </c>
      <c r="J9" s="37">
        <v>28983</v>
      </c>
      <c r="K9" s="38">
        <v>1291732.6800000002</v>
      </c>
      <c r="L9" s="37">
        <v>650885.96</v>
      </c>
      <c r="M9" s="37"/>
      <c r="N9" s="37">
        <v>469761.15</v>
      </c>
      <c r="O9" s="37">
        <v>1272202.73</v>
      </c>
      <c r="P9" s="37">
        <v>286272.09000000003</v>
      </c>
      <c r="Q9" s="37"/>
      <c r="R9" s="37">
        <v>2270844.7000000002</v>
      </c>
      <c r="S9" s="37">
        <v>71596.665000000008</v>
      </c>
      <c r="T9" s="37">
        <v>70630.990000000005</v>
      </c>
      <c r="U9" s="37">
        <v>52199</v>
      </c>
      <c r="V9" s="37">
        <v>1409540.6</v>
      </c>
      <c r="W9" s="37">
        <v>407503.77000000008</v>
      </c>
    </row>
    <row r="10" spans="1:23" x14ac:dyDescent="0.25">
      <c r="A10" s="34">
        <v>8</v>
      </c>
      <c r="B10" s="35" t="s">
        <v>29</v>
      </c>
      <c r="C10" s="36"/>
      <c r="D10" s="37">
        <v>3720000</v>
      </c>
      <c r="E10" s="37">
        <v>3965333.13</v>
      </c>
      <c r="F10" s="37">
        <v>100000</v>
      </c>
      <c r="G10" s="37">
        <v>2500000</v>
      </c>
      <c r="H10" s="37">
        <v>1007371.74</v>
      </c>
      <c r="I10" s="38">
        <v>644367.56999999995</v>
      </c>
      <c r="J10" s="37">
        <v>1125000</v>
      </c>
      <c r="K10" s="38">
        <v>75328.66</v>
      </c>
      <c r="L10" s="37">
        <v>1627254</v>
      </c>
      <c r="M10" s="37"/>
      <c r="N10" s="37">
        <v>6277285.0899999999</v>
      </c>
      <c r="O10" s="37">
        <v>3941695.71</v>
      </c>
      <c r="P10" s="37">
        <v>4708277</v>
      </c>
      <c r="Q10" s="37">
        <v>54056.68</v>
      </c>
      <c r="R10" s="37">
        <v>567575.09</v>
      </c>
      <c r="S10" s="37">
        <v>1450402.83</v>
      </c>
      <c r="T10" s="37">
        <v>810200</v>
      </c>
      <c r="U10" s="37">
        <v>15890</v>
      </c>
      <c r="V10" s="37">
        <v>0</v>
      </c>
      <c r="W10" s="37">
        <v>746057.69000000006</v>
      </c>
    </row>
    <row r="11" spans="1:23" x14ac:dyDescent="0.25">
      <c r="A11" s="34">
        <v>9</v>
      </c>
      <c r="B11" s="35" t="s">
        <v>30</v>
      </c>
      <c r="C11" s="36"/>
      <c r="D11" s="37">
        <v>760000</v>
      </c>
      <c r="E11" s="37">
        <v>274962.27</v>
      </c>
      <c r="F11" s="37">
        <v>296685.45</v>
      </c>
      <c r="G11" s="37">
        <v>95000</v>
      </c>
      <c r="H11" s="37">
        <v>30605</v>
      </c>
      <c r="I11" s="38">
        <v>144489.76</v>
      </c>
      <c r="J11" s="37">
        <v>450000</v>
      </c>
      <c r="K11" s="38">
        <v>73808.350000000006</v>
      </c>
      <c r="L11" s="37">
        <v>46186</v>
      </c>
      <c r="M11" s="37"/>
      <c r="N11" s="37">
        <v>27931.45</v>
      </c>
      <c r="O11" s="37">
        <v>82347.02</v>
      </c>
      <c r="P11" s="37">
        <v>56973.68</v>
      </c>
      <c r="Q11" s="37"/>
      <c r="R11" s="37">
        <v>110239.67</v>
      </c>
      <c r="S11" s="37">
        <v>220878.71</v>
      </c>
      <c r="T11" s="37">
        <v>104935</v>
      </c>
      <c r="U11" s="37">
        <v>15738</v>
      </c>
      <c r="V11" s="37">
        <v>364001.01</v>
      </c>
      <c r="W11" s="37">
        <v>153158.98000000001</v>
      </c>
    </row>
    <row r="12" spans="1:23" x14ac:dyDescent="0.25">
      <c r="A12" s="34">
        <v>10</v>
      </c>
      <c r="B12" s="35" t="s">
        <v>31</v>
      </c>
      <c r="C12" s="36"/>
      <c r="D12" s="37"/>
      <c r="E12" s="37">
        <v>0</v>
      </c>
      <c r="F12" s="37">
        <v>10611.57</v>
      </c>
      <c r="G12" s="37"/>
      <c r="H12" s="37">
        <v>15027.14</v>
      </c>
      <c r="I12" s="38">
        <v>0</v>
      </c>
      <c r="J12" s="37">
        <v>0</v>
      </c>
      <c r="K12" s="38">
        <v>50272.49</v>
      </c>
      <c r="L12" s="37">
        <v>315584.40000000002</v>
      </c>
      <c r="M12" s="37"/>
      <c r="N12" s="37">
        <v>63634.784377687931</v>
      </c>
      <c r="O12" s="37">
        <v>0</v>
      </c>
      <c r="P12" s="37">
        <v>31228.489999999998</v>
      </c>
      <c r="Q12" s="37"/>
      <c r="R12" s="37">
        <v>0</v>
      </c>
      <c r="S12" s="37">
        <v>0</v>
      </c>
      <c r="T12" s="37">
        <v>344615</v>
      </c>
      <c r="U12" s="37">
        <v>118764</v>
      </c>
      <c r="V12" s="37">
        <v>0</v>
      </c>
      <c r="W12" s="37">
        <v>8252.2000000000007</v>
      </c>
    </row>
    <row r="13" spans="1:23" x14ac:dyDescent="0.25">
      <c r="A13" s="34">
        <v>11</v>
      </c>
      <c r="B13" s="35" t="s">
        <v>32</v>
      </c>
      <c r="C13" s="36"/>
      <c r="D13" s="37">
        <v>16000000</v>
      </c>
      <c r="E13" s="37">
        <v>495464.3</v>
      </c>
      <c r="F13" s="37">
        <v>254102.28</v>
      </c>
      <c r="G13" s="37">
        <v>9000</v>
      </c>
      <c r="H13" s="37">
        <v>814468.7</v>
      </c>
      <c r="I13" s="38">
        <v>37911.72</v>
      </c>
      <c r="J13" s="37">
        <v>824681</v>
      </c>
      <c r="K13" s="38">
        <v>357848.32000000007</v>
      </c>
      <c r="L13" s="37">
        <v>113392.81</v>
      </c>
      <c r="M13" s="37"/>
      <c r="N13" s="37">
        <v>1767316.5846159998</v>
      </c>
      <c r="O13" s="37">
        <v>529247.39</v>
      </c>
      <c r="P13" s="37">
        <v>106000</v>
      </c>
      <c r="Q13" s="37"/>
      <c r="R13" s="37">
        <v>1354921.77</v>
      </c>
      <c r="S13" s="37">
        <v>62775.19</v>
      </c>
      <c r="T13" s="37">
        <v>1429286.3599999999</v>
      </c>
      <c r="U13" s="37">
        <v>572206</v>
      </c>
      <c r="V13" s="37">
        <v>1863663.58</v>
      </c>
      <c r="W13" s="37">
        <v>231816.88</v>
      </c>
    </row>
    <row r="14" spans="1:23" x14ac:dyDescent="0.25">
      <c r="A14" s="34">
        <v>12</v>
      </c>
      <c r="B14" s="35" t="s">
        <v>33</v>
      </c>
      <c r="C14" s="36"/>
      <c r="D14" s="37">
        <v>5325215</v>
      </c>
      <c r="E14" s="37">
        <v>1672828.13</v>
      </c>
      <c r="F14" s="37">
        <v>21780</v>
      </c>
      <c r="G14" s="37">
        <v>750000</v>
      </c>
      <c r="H14" s="37">
        <v>1677973.2920000001</v>
      </c>
      <c r="I14" s="38">
        <v>561787.69999999995</v>
      </c>
      <c r="J14" s="37">
        <v>777070.72</v>
      </c>
      <c r="K14" s="38">
        <v>867726.21</v>
      </c>
      <c r="L14" s="37">
        <v>746244.15</v>
      </c>
      <c r="M14" s="37"/>
      <c r="N14" s="37">
        <v>154949.81</v>
      </c>
      <c r="O14" s="37">
        <v>538723.21</v>
      </c>
      <c r="P14" s="37">
        <v>764798.16</v>
      </c>
      <c r="Q14" s="37"/>
      <c r="R14" s="37">
        <v>12886.5</v>
      </c>
      <c r="S14" s="47">
        <v>452000</v>
      </c>
      <c r="T14" s="37">
        <v>232805.03</v>
      </c>
      <c r="U14" s="37">
        <v>258310</v>
      </c>
      <c r="V14" s="37">
        <v>5054488.68</v>
      </c>
      <c r="W14" s="37">
        <v>2202044.15</v>
      </c>
    </row>
    <row r="15" spans="1:23" x14ac:dyDescent="0.25">
      <c r="A15" s="34">
        <v>13</v>
      </c>
      <c r="B15" s="35" t="s">
        <v>34</v>
      </c>
      <c r="C15" s="36"/>
      <c r="D15" s="37">
        <v>630000</v>
      </c>
      <c r="E15" s="37">
        <v>920919.37</v>
      </c>
      <c r="F15" s="37">
        <v>125000</v>
      </c>
      <c r="G15" s="37"/>
      <c r="H15" s="37">
        <v>1131299.4099999999</v>
      </c>
      <c r="I15" s="38">
        <v>380434.53</v>
      </c>
      <c r="J15" s="37">
        <v>118122.23</v>
      </c>
      <c r="K15" s="38">
        <v>1314344.69</v>
      </c>
      <c r="L15" s="37">
        <v>1747177.11</v>
      </c>
      <c r="M15" s="37"/>
      <c r="N15" s="37">
        <v>1566418.3699999999</v>
      </c>
      <c r="O15" s="37">
        <v>97317.24</v>
      </c>
      <c r="P15" s="37">
        <v>208342.11000000004</v>
      </c>
      <c r="Q15" s="37"/>
      <c r="R15" s="37">
        <v>50607.63</v>
      </c>
      <c r="S15" s="49">
        <v>451000</v>
      </c>
      <c r="T15" s="37">
        <v>300066.99</v>
      </c>
      <c r="U15" s="37">
        <v>404762</v>
      </c>
      <c r="V15" s="37">
        <v>453512.93</v>
      </c>
      <c r="W15" s="37">
        <v>83043.95</v>
      </c>
    </row>
    <row r="16" spans="1:23" x14ac:dyDescent="0.25">
      <c r="A16" s="34">
        <v>14</v>
      </c>
      <c r="B16" s="35" t="s">
        <v>35</v>
      </c>
      <c r="C16" s="36"/>
      <c r="D16" s="37">
        <v>4301210</v>
      </c>
      <c r="E16" s="37">
        <v>1591557</v>
      </c>
      <c r="F16" s="37">
        <v>66395.39</v>
      </c>
      <c r="G16" s="37">
        <v>200000</v>
      </c>
      <c r="H16" s="37">
        <v>4543873.6180000007</v>
      </c>
      <c r="I16" s="38">
        <v>23440.3</v>
      </c>
      <c r="J16" s="37">
        <v>466790</v>
      </c>
      <c r="K16" s="38">
        <v>4734202.41</v>
      </c>
      <c r="L16" s="37">
        <v>657133.39</v>
      </c>
      <c r="M16" s="37"/>
      <c r="N16" s="37">
        <v>368557.163856</v>
      </c>
      <c r="O16" s="37">
        <v>2327628.5</v>
      </c>
      <c r="P16" s="37">
        <v>2728738.07</v>
      </c>
      <c r="Q16" s="37"/>
      <c r="R16" s="37">
        <v>1132503.75</v>
      </c>
      <c r="S16" s="37">
        <v>172500</v>
      </c>
      <c r="T16" s="37">
        <v>3079968.48</v>
      </c>
      <c r="U16" s="37">
        <v>1414266</v>
      </c>
      <c r="V16" s="37">
        <v>859951.86</v>
      </c>
      <c r="W16" s="37">
        <v>1899868.5099999998</v>
      </c>
    </row>
    <row r="17" spans="1:23" x14ac:dyDescent="0.25">
      <c r="A17" s="34">
        <v>15</v>
      </c>
      <c r="B17" s="35" t="s">
        <v>36</v>
      </c>
      <c r="C17" s="36"/>
      <c r="D17" s="37"/>
      <c r="E17" s="37">
        <v>0</v>
      </c>
      <c r="F17" s="37">
        <v>106902.97</v>
      </c>
      <c r="G17" s="37">
        <v>15000</v>
      </c>
      <c r="H17" s="37">
        <v>213291.33000000002</v>
      </c>
      <c r="I17" s="38">
        <v>0</v>
      </c>
      <c r="J17" s="37">
        <v>0</v>
      </c>
      <c r="K17" s="38">
        <v>217855.22</v>
      </c>
      <c r="L17" s="37">
        <v>1201953.44</v>
      </c>
      <c r="M17" s="37"/>
      <c r="N17" s="37">
        <v>0</v>
      </c>
      <c r="O17" s="37">
        <v>0</v>
      </c>
      <c r="P17" s="37">
        <v>0</v>
      </c>
      <c r="Q17" s="37"/>
      <c r="R17" s="37">
        <v>0</v>
      </c>
      <c r="S17" s="45">
        <v>133187.79</v>
      </c>
      <c r="T17" s="37">
        <v>487337.27</v>
      </c>
      <c r="U17" s="37">
        <v>0</v>
      </c>
      <c r="V17" s="37">
        <v>15651.54</v>
      </c>
      <c r="W17" s="37">
        <v>7199.5</v>
      </c>
    </row>
    <row r="18" spans="1:23" x14ac:dyDescent="0.25">
      <c r="A18" s="34">
        <v>16</v>
      </c>
      <c r="B18" s="35" t="s">
        <v>37</v>
      </c>
      <c r="C18" s="36"/>
      <c r="D18" s="37"/>
      <c r="E18" s="37">
        <v>115000</v>
      </c>
      <c r="F18" s="37">
        <v>0</v>
      </c>
      <c r="G18" s="37"/>
      <c r="H18" s="37">
        <v>132000</v>
      </c>
      <c r="I18" s="38">
        <v>54812.36</v>
      </c>
      <c r="J18" s="37">
        <v>0</v>
      </c>
      <c r="K18" s="38">
        <v>21175</v>
      </c>
      <c r="L18" s="37">
        <v>0</v>
      </c>
      <c r="M18" s="37"/>
      <c r="N18" s="37">
        <v>96526.86</v>
      </c>
      <c r="O18" s="37">
        <v>0</v>
      </c>
      <c r="P18" s="37">
        <v>0</v>
      </c>
      <c r="Q18" s="37"/>
      <c r="R18" s="37">
        <v>0</v>
      </c>
      <c r="S18" s="50"/>
      <c r="T18" s="37">
        <v>0</v>
      </c>
      <c r="U18" s="37">
        <v>0</v>
      </c>
      <c r="V18" s="37">
        <v>0</v>
      </c>
      <c r="W18" s="37">
        <v>44662.89</v>
      </c>
    </row>
    <row r="19" spans="1:23" x14ac:dyDescent="0.25">
      <c r="A19" s="34">
        <v>17</v>
      </c>
      <c r="B19" s="35" t="s">
        <v>38</v>
      </c>
      <c r="C19" s="36"/>
      <c r="D19" s="37">
        <v>208007</v>
      </c>
      <c r="E19" s="37">
        <v>91427.49</v>
      </c>
      <c r="F19" s="37">
        <v>10566.52</v>
      </c>
      <c r="G19" s="37"/>
      <c r="H19" s="37">
        <v>117799.78</v>
      </c>
      <c r="I19" s="38">
        <v>0</v>
      </c>
      <c r="J19" s="37">
        <v>54175.61</v>
      </c>
      <c r="K19" s="38">
        <v>0</v>
      </c>
      <c r="L19" s="37">
        <v>13530</v>
      </c>
      <c r="M19" s="37"/>
      <c r="N19" s="37">
        <v>0</v>
      </c>
      <c r="O19" s="37">
        <v>0</v>
      </c>
      <c r="P19" s="37">
        <v>384502</v>
      </c>
      <c r="Q19" s="37"/>
      <c r="R19" s="37">
        <v>0</v>
      </c>
      <c r="S19" s="48"/>
      <c r="T19" s="37">
        <v>0</v>
      </c>
      <c r="U19" s="37">
        <v>0</v>
      </c>
      <c r="V19" s="37">
        <v>513587.35</v>
      </c>
      <c r="W19" s="37">
        <v>3028747.5199999996</v>
      </c>
    </row>
    <row r="20" spans="1:23" x14ac:dyDescent="0.25">
      <c r="A20" s="34">
        <v>18</v>
      </c>
      <c r="B20" s="35" t="s">
        <v>39</v>
      </c>
      <c r="C20" s="36"/>
      <c r="D20" s="37">
        <v>862000</v>
      </c>
      <c r="E20" s="37">
        <v>292160.37</v>
      </c>
      <c r="F20" s="37">
        <v>164689.71</v>
      </c>
      <c r="G20" s="37">
        <v>110000</v>
      </c>
      <c r="H20" s="37">
        <v>1055726.77</v>
      </c>
      <c r="I20" s="38">
        <v>25000</v>
      </c>
      <c r="J20" s="37">
        <v>50000</v>
      </c>
      <c r="K20" s="38">
        <v>622544.18999999994</v>
      </c>
      <c r="L20" s="37">
        <v>0</v>
      </c>
      <c r="M20" s="37"/>
      <c r="N20" s="37">
        <v>33232.67</v>
      </c>
      <c r="O20" s="37">
        <v>108524.11</v>
      </c>
      <c r="P20" s="37">
        <v>0</v>
      </c>
      <c r="Q20" s="37"/>
      <c r="R20" s="37">
        <v>29947.5</v>
      </c>
      <c r="S20" s="37">
        <v>7955.1850000000013</v>
      </c>
      <c r="T20" s="37">
        <v>120205.98</v>
      </c>
      <c r="U20" s="37">
        <v>0</v>
      </c>
      <c r="V20" s="37">
        <v>300639.48</v>
      </c>
      <c r="W20" s="37">
        <v>940536.31999999995</v>
      </c>
    </row>
    <row r="21" spans="1:23" x14ac:dyDescent="0.25">
      <c r="A21" s="34">
        <v>19</v>
      </c>
      <c r="B21" s="35" t="s">
        <v>40</v>
      </c>
      <c r="C21" s="36"/>
      <c r="D21" s="37">
        <v>105000</v>
      </c>
      <c r="E21" s="37">
        <v>17478.45</v>
      </c>
      <c r="F21" s="37">
        <v>455757.07</v>
      </c>
      <c r="G21" s="37"/>
      <c r="H21" s="37">
        <v>13049.69</v>
      </c>
      <c r="I21" s="38">
        <v>457398.1</v>
      </c>
      <c r="J21" s="37">
        <v>56901.58</v>
      </c>
      <c r="K21" s="38">
        <v>344988.11</v>
      </c>
      <c r="L21" s="37">
        <v>172925.38</v>
      </c>
      <c r="M21" s="37"/>
      <c r="N21" s="37">
        <v>68525.290000000008</v>
      </c>
      <c r="O21" s="37">
        <v>0</v>
      </c>
      <c r="P21" s="37">
        <v>137320</v>
      </c>
      <c r="Q21" s="37"/>
      <c r="R21" s="37">
        <v>0</v>
      </c>
      <c r="S21" s="37">
        <v>95000</v>
      </c>
      <c r="T21" s="37">
        <v>6500</v>
      </c>
      <c r="U21" s="37">
        <v>0</v>
      </c>
      <c r="V21" s="37">
        <v>210284.48</v>
      </c>
      <c r="W21" s="37">
        <v>660770.95000000007</v>
      </c>
    </row>
    <row r="22" spans="1:23" x14ac:dyDescent="0.25">
      <c r="A22" s="34">
        <v>20</v>
      </c>
      <c r="B22" s="35" t="s">
        <v>41</v>
      </c>
      <c r="C22" s="36"/>
      <c r="D22" s="37"/>
      <c r="E22" s="37">
        <v>33308.769999999997</v>
      </c>
      <c r="F22" s="37">
        <v>0</v>
      </c>
      <c r="G22" s="37"/>
      <c r="H22" s="37">
        <v>330590.17</v>
      </c>
      <c r="I22" s="38">
        <v>268259.09000000003</v>
      </c>
      <c r="J22" s="37">
        <v>250000</v>
      </c>
      <c r="K22" s="38">
        <v>4980110.66</v>
      </c>
      <c r="L22" s="37">
        <v>31531.11</v>
      </c>
      <c r="M22" s="37"/>
      <c r="N22" s="37">
        <v>223252.20000000007</v>
      </c>
      <c r="O22" s="37">
        <v>0</v>
      </c>
      <c r="P22" s="37">
        <v>0</v>
      </c>
      <c r="Q22" s="37"/>
      <c r="R22" s="37">
        <v>0</v>
      </c>
      <c r="S22" s="37">
        <v>247000</v>
      </c>
      <c r="T22" s="37">
        <v>65233.279999999999</v>
      </c>
      <c r="U22" s="37">
        <v>0</v>
      </c>
      <c r="V22" s="37">
        <v>0</v>
      </c>
      <c r="W22" s="37">
        <v>10889.519999999999</v>
      </c>
    </row>
    <row r="23" spans="1:23" x14ac:dyDescent="0.25">
      <c r="A23" s="34">
        <v>21</v>
      </c>
      <c r="B23" s="35" t="s">
        <v>42</v>
      </c>
      <c r="C23" s="36"/>
      <c r="D23" s="37">
        <v>33165289</v>
      </c>
      <c r="E23" s="37">
        <v>11540778.390000001</v>
      </c>
      <c r="F23" s="37">
        <v>0</v>
      </c>
      <c r="G23" s="37">
        <v>166000</v>
      </c>
      <c r="H23" s="37">
        <v>163814.88</v>
      </c>
      <c r="I23" s="38">
        <v>1212933.2286792453</v>
      </c>
      <c r="J23" s="37">
        <v>9399705.25</v>
      </c>
      <c r="K23" s="38">
        <v>16265185.029999999</v>
      </c>
      <c r="L23" s="37">
        <v>10944758.52</v>
      </c>
      <c r="M23" s="37"/>
      <c r="N23" s="37">
        <v>27730604.004645556</v>
      </c>
      <c r="O23" s="37">
        <v>32746036.009999998</v>
      </c>
      <c r="P23" s="37">
        <v>0</v>
      </c>
      <c r="Q23" s="37"/>
      <c r="R23" s="37">
        <v>0</v>
      </c>
      <c r="S23" s="37">
        <v>4953021.3600000003</v>
      </c>
      <c r="T23" s="37">
        <v>5454330.7000000002</v>
      </c>
      <c r="U23" s="37">
        <v>2103380</v>
      </c>
      <c r="V23" s="37">
        <v>826327.77</v>
      </c>
      <c r="W23" s="37">
        <v>100000</v>
      </c>
    </row>
    <row r="24" spans="1:23" x14ac:dyDescent="0.25">
      <c r="A24" s="34"/>
      <c r="B24" s="51" t="s">
        <v>43</v>
      </c>
      <c r="C24" s="52"/>
      <c r="D24" s="37">
        <f>SUM(D2:D23)</f>
        <v>214267297</v>
      </c>
      <c r="E24" s="37">
        <f t="shared" ref="E24:W24" si="0">SUM(E2:E23)</f>
        <v>28285869.219999999</v>
      </c>
      <c r="F24" s="37">
        <f t="shared" si="0"/>
        <v>14267868.420000002</v>
      </c>
      <c r="G24" s="37">
        <f t="shared" si="0"/>
        <v>14996000</v>
      </c>
      <c r="H24" s="37">
        <f t="shared" si="0"/>
        <v>25799405.690000005</v>
      </c>
      <c r="I24" s="37">
        <f t="shared" si="0"/>
        <v>12976331.276415095</v>
      </c>
      <c r="J24" s="37">
        <f t="shared" si="0"/>
        <v>85437690.25</v>
      </c>
      <c r="K24" s="37">
        <f t="shared" si="0"/>
        <v>73658065.00999999</v>
      </c>
      <c r="L24" s="37">
        <f t="shared" si="0"/>
        <v>37698557.539999992</v>
      </c>
      <c r="M24" s="37">
        <f t="shared" si="0"/>
        <v>0</v>
      </c>
      <c r="N24" s="37">
        <f t="shared" si="0"/>
        <v>85394465.869291112</v>
      </c>
      <c r="O24" s="37">
        <f t="shared" si="0"/>
        <v>84903307.020000011</v>
      </c>
      <c r="P24" s="37">
        <f t="shared" si="0"/>
        <v>40273923.449999996</v>
      </c>
      <c r="Q24" s="37">
        <f t="shared" si="0"/>
        <v>54056.68</v>
      </c>
      <c r="R24" s="37">
        <f t="shared" si="0"/>
        <v>20514071.699999999</v>
      </c>
      <c r="S24" s="37">
        <f t="shared" si="0"/>
        <v>13806562.060000002</v>
      </c>
      <c r="T24" s="37">
        <f t="shared" si="0"/>
        <v>18237847.210000001</v>
      </c>
      <c r="U24" s="37">
        <f t="shared" si="0"/>
        <v>12115446</v>
      </c>
      <c r="V24" s="37">
        <f t="shared" si="0"/>
        <v>57263419.639999993</v>
      </c>
      <c r="W24" s="37">
        <f t="shared" si="0"/>
        <v>132137165.51000001</v>
      </c>
    </row>
  </sheetData>
  <mergeCells count="24">
    <mergeCell ref="B13:C13"/>
    <mergeCell ref="B2:C2"/>
    <mergeCell ref="B3:B4"/>
    <mergeCell ref="T3:T4"/>
    <mergeCell ref="B5:C5"/>
    <mergeCell ref="B6:C6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S17:S19"/>
    <mergeCell ref="B18:C18"/>
    <mergeCell ref="B19:C19"/>
    <mergeCell ref="B20:C20"/>
    <mergeCell ref="B21:C21"/>
    <mergeCell ref="B22:C22"/>
    <mergeCell ref="B23:C23"/>
    <mergeCell ref="B24:C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4"/>
  <sheetViews>
    <sheetView workbookViewId="0">
      <selection sqref="A1:XFD1048576"/>
    </sheetView>
  </sheetViews>
  <sheetFormatPr baseColWidth="10" defaultColWidth="11.42578125" defaultRowHeight="15" x14ac:dyDescent="0.25"/>
  <cols>
    <col min="1" max="1" width="3.5703125" style="39" bestFit="1" customWidth="1"/>
    <col min="2" max="2" width="15.42578125" style="39" customWidth="1"/>
    <col min="3" max="3" width="61.85546875" style="39" customWidth="1"/>
    <col min="4" max="4" width="13.5703125" style="39" bestFit="1" customWidth="1"/>
    <col min="5" max="9" width="12.5703125" style="39" bestFit="1" customWidth="1"/>
    <col min="10" max="10" width="16.85546875" style="39" bestFit="1" customWidth="1"/>
    <col min="11" max="11" width="12.85546875" style="39" bestFit="1" customWidth="1"/>
    <col min="12" max="12" width="12.5703125" style="39" bestFit="1" customWidth="1"/>
    <col min="13" max="13" width="10" style="39" bestFit="1" customWidth="1"/>
    <col min="14" max="16" width="12.5703125" style="39" bestFit="1" customWidth="1"/>
    <col min="17" max="17" width="9" style="39" bestFit="1" customWidth="1"/>
    <col min="18" max="18" width="12.5703125" style="39" bestFit="1" customWidth="1"/>
    <col min="19" max="19" width="14.28515625" style="39" bestFit="1" customWidth="1"/>
    <col min="20" max="22" width="12.5703125" style="39" bestFit="1" customWidth="1"/>
    <col min="23" max="23" width="16.140625" style="39" bestFit="1" customWidth="1"/>
    <col min="24" max="16384" width="11.42578125" style="39"/>
  </cols>
  <sheetData>
    <row r="1" spans="1:23" s="32" customFormat="1" ht="30" x14ac:dyDescent="0.25">
      <c r="D1" s="32" t="s">
        <v>0</v>
      </c>
      <c r="E1" s="32" t="s">
        <v>1</v>
      </c>
      <c r="F1" s="32" t="s">
        <v>2</v>
      </c>
      <c r="G1" s="32" t="s">
        <v>3</v>
      </c>
      <c r="H1" s="32" t="s">
        <v>4</v>
      </c>
      <c r="I1" s="32" t="s">
        <v>5</v>
      </c>
      <c r="J1" s="32" t="s">
        <v>6</v>
      </c>
      <c r="K1" s="32" t="s">
        <v>7</v>
      </c>
      <c r="L1" s="32" t="s">
        <v>8</v>
      </c>
      <c r="M1" s="32" t="s">
        <v>44</v>
      </c>
      <c r="N1" s="32" t="s">
        <v>9</v>
      </c>
      <c r="O1" s="32" t="s">
        <v>10</v>
      </c>
      <c r="P1" s="33" t="s">
        <v>11</v>
      </c>
      <c r="Q1" s="33" t="s">
        <v>45</v>
      </c>
      <c r="R1" s="33" t="s">
        <v>12</v>
      </c>
      <c r="S1" s="33" t="s">
        <v>13</v>
      </c>
      <c r="T1" s="33" t="s">
        <v>19</v>
      </c>
      <c r="U1" s="32" t="s">
        <v>15</v>
      </c>
      <c r="V1" s="32" t="s">
        <v>16</v>
      </c>
      <c r="W1" s="32" t="s">
        <v>46</v>
      </c>
    </row>
    <row r="2" spans="1:23" x14ac:dyDescent="0.25">
      <c r="A2" s="34">
        <v>1</v>
      </c>
      <c r="B2" s="35" t="s">
        <v>20</v>
      </c>
      <c r="C2" s="36"/>
      <c r="D2" s="37">
        <v>468000</v>
      </c>
      <c r="E2" s="37">
        <v>242693.78</v>
      </c>
      <c r="F2" s="37">
        <v>91776.19</v>
      </c>
      <c r="G2" s="37">
        <v>725000</v>
      </c>
      <c r="H2" s="37">
        <v>134798.56</v>
      </c>
      <c r="I2" s="38">
        <v>283601.26</v>
      </c>
      <c r="J2" s="37">
        <v>0</v>
      </c>
      <c r="K2" s="38">
        <v>1468699.3199999998</v>
      </c>
      <c r="L2" s="37">
        <v>390300.21</v>
      </c>
      <c r="M2" s="37">
        <v>192188.03</v>
      </c>
      <c r="N2" s="37">
        <v>57539.000624034452</v>
      </c>
      <c r="O2" s="37">
        <v>5608763.8700000001</v>
      </c>
      <c r="P2" s="37">
        <v>600598.90999999992</v>
      </c>
      <c r="Q2" s="37"/>
      <c r="R2" s="37">
        <v>0</v>
      </c>
      <c r="S2" s="37">
        <v>153651.51999999999</v>
      </c>
      <c r="T2" s="37">
        <v>368712</v>
      </c>
      <c r="U2" s="37">
        <v>1434095</v>
      </c>
      <c r="V2" s="37">
        <v>40986.51</v>
      </c>
      <c r="W2" s="37">
        <v>1016014.81</v>
      </c>
    </row>
    <row r="3" spans="1:23" ht="14.45" customHeight="1" x14ac:dyDescent="0.25">
      <c r="A3" s="34" t="s">
        <v>17</v>
      </c>
      <c r="B3" s="40" t="s">
        <v>21</v>
      </c>
      <c r="C3" s="41" t="s">
        <v>22</v>
      </c>
      <c r="D3" s="37">
        <v>0</v>
      </c>
      <c r="E3" s="37">
        <v>115117.38</v>
      </c>
      <c r="F3" s="42">
        <v>0</v>
      </c>
      <c r="G3" s="37">
        <v>105000</v>
      </c>
      <c r="H3" s="37">
        <v>511480.51</v>
      </c>
      <c r="I3" s="38">
        <v>37112.32</v>
      </c>
      <c r="J3" s="43">
        <v>28152.39</v>
      </c>
      <c r="K3" s="38">
        <v>0</v>
      </c>
      <c r="L3" s="37">
        <v>26668.400000000001</v>
      </c>
      <c r="M3" s="37"/>
      <c r="N3" s="37">
        <v>0</v>
      </c>
      <c r="O3" s="37">
        <v>0</v>
      </c>
      <c r="P3" s="37">
        <v>0</v>
      </c>
      <c r="Q3" s="37"/>
      <c r="R3" s="37">
        <v>18848.86</v>
      </c>
      <c r="S3" s="44">
        <v>0</v>
      </c>
      <c r="T3" s="45">
        <v>289000</v>
      </c>
      <c r="U3" s="37">
        <v>0</v>
      </c>
      <c r="V3" s="37">
        <v>185784.39</v>
      </c>
      <c r="W3" s="37">
        <v>2939625.08</v>
      </c>
    </row>
    <row r="4" spans="1:23" x14ac:dyDescent="0.25">
      <c r="A4" s="34" t="s">
        <v>18</v>
      </c>
      <c r="B4" s="46"/>
      <c r="C4" s="41" t="s">
        <v>23</v>
      </c>
      <c r="D4" s="37"/>
      <c r="E4" s="37">
        <v>82005.22</v>
      </c>
      <c r="F4" s="42">
        <v>0</v>
      </c>
      <c r="G4" s="37">
        <v>10000</v>
      </c>
      <c r="H4" s="37">
        <v>0</v>
      </c>
      <c r="I4" s="38">
        <v>0</v>
      </c>
      <c r="J4" s="43">
        <v>134000</v>
      </c>
      <c r="K4" s="38">
        <v>0</v>
      </c>
      <c r="L4" s="37">
        <v>1778.7</v>
      </c>
      <c r="M4" s="37"/>
      <c r="N4" s="37">
        <v>4659.33</v>
      </c>
      <c r="O4" s="37">
        <v>222111.14</v>
      </c>
      <c r="P4" s="37">
        <v>0</v>
      </c>
      <c r="Q4" s="37"/>
      <c r="R4" s="37">
        <v>0</v>
      </c>
      <c r="S4" s="47">
        <v>0</v>
      </c>
      <c r="T4" s="48"/>
      <c r="U4" s="37">
        <v>0</v>
      </c>
      <c r="V4" s="37">
        <v>0</v>
      </c>
      <c r="W4" s="37">
        <v>8282225.9500000002</v>
      </c>
    </row>
    <row r="5" spans="1:23" x14ac:dyDescent="0.25">
      <c r="A5" s="34">
        <v>3</v>
      </c>
      <c r="B5" s="35" t="s">
        <v>24</v>
      </c>
      <c r="C5" s="36"/>
      <c r="D5" s="37">
        <v>20000000</v>
      </c>
      <c r="E5" s="37">
        <v>291410.93</v>
      </c>
      <c r="F5" s="37">
        <v>1125258.81</v>
      </c>
      <c r="G5" s="37">
        <v>164000</v>
      </c>
      <c r="H5" s="37">
        <v>1526745.19</v>
      </c>
      <c r="I5" s="38">
        <v>340216.23</v>
      </c>
      <c r="J5" s="37">
        <v>2312094.12</v>
      </c>
      <c r="K5" s="38">
        <v>17229041.709999993</v>
      </c>
      <c r="L5" s="37">
        <v>462088.22</v>
      </c>
      <c r="M5" s="37"/>
      <c r="N5" s="37">
        <v>32256.365821316402</v>
      </c>
      <c r="O5" s="37">
        <v>1976043.76</v>
      </c>
      <c r="P5" s="37">
        <v>179071.72</v>
      </c>
      <c r="Q5" s="37"/>
      <c r="R5" s="37">
        <v>625503.91</v>
      </c>
      <c r="S5" s="37">
        <v>0</v>
      </c>
      <c r="T5" s="37">
        <v>3523520</v>
      </c>
      <c r="U5" s="37">
        <v>582032</v>
      </c>
      <c r="V5" s="37">
        <v>482070.14</v>
      </c>
      <c r="W5" s="37">
        <v>1414162.95</v>
      </c>
    </row>
    <row r="6" spans="1:23" x14ac:dyDescent="0.25">
      <c r="A6" s="34">
        <v>4</v>
      </c>
      <c r="B6" s="35" t="s">
        <v>25</v>
      </c>
      <c r="C6" s="36"/>
      <c r="D6" s="37">
        <v>43303398</v>
      </c>
      <c r="E6" s="37">
        <v>523309.25</v>
      </c>
      <c r="F6" s="37">
        <v>359835.07</v>
      </c>
      <c r="G6" s="37">
        <v>2250000</v>
      </c>
      <c r="H6" s="37">
        <v>4244576.76</v>
      </c>
      <c r="I6" s="38">
        <v>4424812.46</v>
      </c>
      <c r="J6" s="37">
        <v>39203670.850000001</v>
      </c>
      <c r="K6" s="38">
        <v>1681794.2212</v>
      </c>
      <c r="L6" s="37">
        <v>1427454.56</v>
      </c>
      <c r="M6" s="37">
        <v>28661.4</v>
      </c>
      <c r="N6" s="37">
        <v>17374728.56861956</v>
      </c>
      <c r="O6" s="37">
        <v>6548103.7300000004</v>
      </c>
      <c r="P6" s="37">
        <v>13105499.140000001</v>
      </c>
      <c r="Q6" s="37"/>
      <c r="R6" s="37">
        <v>2542259.81</v>
      </c>
      <c r="S6" s="37">
        <v>90978.12</v>
      </c>
      <c r="T6" s="37">
        <v>501500</v>
      </c>
      <c r="U6" s="37">
        <v>2183482</v>
      </c>
      <c r="V6" s="37">
        <v>2177649.14</v>
      </c>
      <c r="W6" s="37">
        <v>17579980.199999999</v>
      </c>
    </row>
    <row r="7" spans="1:23" x14ac:dyDescent="0.25">
      <c r="A7" s="34">
        <v>5</v>
      </c>
      <c r="B7" s="35" t="s">
        <v>26</v>
      </c>
      <c r="C7" s="36"/>
      <c r="D7" s="37">
        <v>448380</v>
      </c>
      <c r="E7" s="37">
        <v>55135.63</v>
      </c>
      <c r="F7" s="37">
        <v>2026.28</v>
      </c>
      <c r="G7" s="37">
        <v>60000</v>
      </c>
      <c r="H7" s="37">
        <v>547805.44999999995</v>
      </c>
      <c r="I7" s="38">
        <v>0</v>
      </c>
      <c r="J7" s="37">
        <v>99045.87</v>
      </c>
      <c r="K7" s="38">
        <v>0</v>
      </c>
      <c r="L7" s="37">
        <v>100000</v>
      </c>
      <c r="M7" s="37"/>
      <c r="N7" s="37">
        <v>60476.44</v>
      </c>
      <c r="O7" s="37">
        <v>855612.95</v>
      </c>
      <c r="P7" s="37">
        <v>21727.47</v>
      </c>
      <c r="Q7" s="37"/>
      <c r="R7" s="37">
        <v>9559</v>
      </c>
      <c r="S7" s="37">
        <v>124963.94</v>
      </c>
      <c r="T7" s="37">
        <v>0</v>
      </c>
      <c r="U7" s="37">
        <v>2000</v>
      </c>
      <c r="V7" s="37">
        <v>0</v>
      </c>
      <c r="W7" s="37">
        <v>189432.5</v>
      </c>
    </row>
    <row r="8" spans="1:23" x14ac:dyDescent="0.25">
      <c r="A8" s="34">
        <v>6</v>
      </c>
      <c r="B8" s="35" t="s">
        <v>27</v>
      </c>
      <c r="C8" s="36"/>
      <c r="D8" s="37">
        <v>82350440</v>
      </c>
      <c r="E8" s="37">
        <v>5417476.1799999997</v>
      </c>
      <c r="F8" s="37">
        <v>12212060.08</v>
      </c>
      <c r="G8" s="37">
        <v>7900000</v>
      </c>
      <c r="H8" s="37">
        <v>6698992.1600000001</v>
      </c>
      <c r="I8" s="38">
        <v>3558934.1</v>
      </c>
      <c r="J8" s="37">
        <v>34583000</v>
      </c>
      <c r="K8" s="38">
        <v>20894106.478799999</v>
      </c>
      <c r="L8" s="37">
        <v>17496522.57</v>
      </c>
      <c r="M8" s="37"/>
      <c r="N8" s="37">
        <v>17807288.879999999</v>
      </c>
      <c r="O8" s="37">
        <v>18041579.57</v>
      </c>
      <c r="P8" s="37">
        <v>17596632.620000001</v>
      </c>
      <c r="Q8" s="37"/>
      <c r="R8" s="37">
        <v>8982568.5599999987</v>
      </c>
      <c r="S8" s="37">
        <v>5503549</v>
      </c>
      <c r="T8" s="37">
        <v>1453291</v>
      </c>
      <c r="U8" s="37">
        <v>2721572</v>
      </c>
      <c r="V8" s="37">
        <v>47571702.280000001</v>
      </c>
      <c r="W8" s="37">
        <v>72710257.670000002</v>
      </c>
    </row>
    <row r="9" spans="1:23" x14ac:dyDescent="0.25">
      <c r="A9" s="34">
        <v>7</v>
      </c>
      <c r="B9" s="35" t="s">
        <v>28</v>
      </c>
      <c r="C9" s="36"/>
      <c r="D9" s="37">
        <v>1850000</v>
      </c>
      <c r="E9" s="37">
        <v>327320.63</v>
      </c>
      <c r="F9" s="37">
        <v>0</v>
      </c>
      <c r="G9" s="37">
        <v>280000</v>
      </c>
      <c r="H9" s="37">
        <v>0</v>
      </c>
      <c r="I9" s="38">
        <v>89867.28</v>
      </c>
      <c r="J9" s="37">
        <v>52799</v>
      </c>
      <c r="K9" s="38">
        <v>1046049.2</v>
      </c>
      <c r="L9" s="37">
        <v>1509695.67</v>
      </c>
      <c r="M9" s="37"/>
      <c r="N9" s="37">
        <v>75386.5</v>
      </c>
      <c r="O9" s="37">
        <v>1676993.91</v>
      </c>
      <c r="P9" s="37">
        <v>309480.40000000002</v>
      </c>
      <c r="Q9" s="37"/>
      <c r="R9" s="37">
        <v>627526.9</v>
      </c>
      <c r="S9" s="37">
        <v>77219.856</v>
      </c>
      <c r="T9" s="37">
        <v>360967</v>
      </c>
      <c r="U9" s="37">
        <v>512</v>
      </c>
      <c r="V9" s="37">
        <v>650387.23</v>
      </c>
      <c r="W9" s="37">
        <v>614143.81999999995</v>
      </c>
    </row>
    <row r="10" spans="1:23" x14ac:dyDescent="0.25">
      <c r="A10" s="34">
        <v>8</v>
      </c>
      <c r="B10" s="35" t="s">
        <v>29</v>
      </c>
      <c r="C10" s="36"/>
      <c r="D10" s="37">
        <v>4850000</v>
      </c>
      <c r="E10" s="37">
        <v>2395574.25</v>
      </c>
      <c r="F10" s="37">
        <v>1894357</v>
      </c>
      <c r="G10" s="37">
        <v>2775000</v>
      </c>
      <c r="H10" s="37">
        <v>826521.96</v>
      </c>
      <c r="I10" s="38">
        <v>131533.81</v>
      </c>
      <c r="J10" s="37">
        <v>1193946.75</v>
      </c>
      <c r="K10" s="38">
        <v>0</v>
      </c>
      <c r="L10" s="37">
        <v>2097605</v>
      </c>
      <c r="M10" s="37"/>
      <c r="N10" s="37">
        <v>169598.58</v>
      </c>
      <c r="O10" s="37">
        <v>1612334.55</v>
      </c>
      <c r="P10" s="37">
        <v>4910098.04</v>
      </c>
      <c r="Q10" s="37">
        <v>54056.68</v>
      </c>
      <c r="R10" s="37">
        <v>2457354.61</v>
      </c>
      <c r="S10" s="37">
        <v>1225356.2</v>
      </c>
      <c r="T10" s="37">
        <v>464000</v>
      </c>
      <c r="U10" s="37">
        <v>65922</v>
      </c>
      <c r="V10" s="37">
        <v>0</v>
      </c>
      <c r="W10" s="37">
        <v>843227.41999999993</v>
      </c>
    </row>
    <row r="11" spans="1:23" x14ac:dyDescent="0.25">
      <c r="A11" s="34">
        <v>9</v>
      </c>
      <c r="B11" s="35" t="s">
        <v>30</v>
      </c>
      <c r="C11" s="36"/>
      <c r="D11" s="37">
        <v>753000</v>
      </c>
      <c r="E11" s="37">
        <v>524208.65</v>
      </c>
      <c r="F11" s="37">
        <v>599482.71</v>
      </c>
      <c r="G11" s="37">
        <v>100000</v>
      </c>
      <c r="H11" s="37">
        <v>62999.11</v>
      </c>
      <c r="I11" s="38">
        <v>171744.7</v>
      </c>
      <c r="J11" s="37">
        <v>976148.05</v>
      </c>
      <c r="K11" s="38">
        <v>397506.61999999994</v>
      </c>
      <c r="L11" s="37">
        <v>46430</v>
      </c>
      <c r="M11" s="37"/>
      <c r="N11" s="37">
        <v>0</v>
      </c>
      <c r="O11" s="37">
        <v>49625.120000000003</v>
      </c>
      <c r="P11" s="37">
        <v>68281.760000000009</v>
      </c>
      <c r="Q11" s="37"/>
      <c r="R11" s="37">
        <v>0</v>
      </c>
      <c r="S11" s="37">
        <v>265553.49</v>
      </c>
      <c r="T11" s="37">
        <v>73900</v>
      </c>
      <c r="U11" s="37">
        <v>57580</v>
      </c>
      <c r="V11" s="37">
        <v>405870.15</v>
      </c>
      <c r="W11" s="37">
        <v>410658.64</v>
      </c>
    </row>
    <row r="12" spans="1:23" x14ac:dyDescent="0.25">
      <c r="A12" s="34">
        <v>10</v>
      </c>
      <c r="B12" s="35" t="s">
        <v>31</v>
      </c>
      <c r="C12" s="36"/>
      <c r="D12" s="37"/>
      <c r="E12" s="37">
        <v>0</v>
      </c>
      <c r="F12" s="37">
        <v>301788.49</v>
      </c>
      <c r="G12" s="37"/>
      <c r="H12" s="37">
        <v>0</v>
      </c>
      <c r="I12" s="38">
        <v>30300</v>
      </c>
      <c r="J12" s="37">
        <v>0</v>
      </c>
      <c r="K12" s="38">
        <v>15550.57</v>
      </c>
      <c r="L12" s="37">
        <v>60168.78</v>
      </c>
      <c r="M12" s="37"/>
      <c r="N12" s="37">
        <v>0</v>
      </c>
      <c r="O12" s="37">
        <v>0</v>
      </c>
      <c r="P12" s="37">
        <v>134321.35</v>
      </c>
      <c r="Q12" s="37"/>
      <c r="R12" s="37">
        <v>0</v>
      </c>
      <c r="S12" s="37">
        <v>74500</v>
      </c>
      <c r="T12" s="37">
        <v>525600</v>
      </c>
      <c r="U12" s="37">
        <v>28357</v>
      </c>
      <c r="V12" s="37">
        <v>0</v>
      </c>
      <c r="W12" s="37">
        <v>4174.5</v>
      </c>
    </row>
    <row r="13" spans="1:23" x14ac:dyDescent="0.25">
      <c r="A13" s="34">
        <v>11</v>
      </c>
      <c r="B13" s="35" t="s">
        <v>32</v>
      </c>
      <c r="C13" s="36"/>
      <c r="D13" s="37">
        <v>2500000</v>
      </c>
      <c r="E13" s="37">
        <v>499690.67</v>
      </c>
      <c r="F13" s="37">
        <v>460714.03</v>
      </c>
      <c r="G13" s="37">
        <v>15000</v>
      </c>
      <c r="H13" s="37">
        <v>1610616.52</v>
      </c>
      <c r="I13" s="38">
        <v>0</v>
      </c>
      <c r="J13" s="37">
        <v>1474055.38</v>
      </c>
      <c r="K13" s="38">
        <v>7356.38</v>
      </c>
      <c r="L13" s="37">
        <v>517001.56</v>
      </c>
      <c r="M13" s="37"/>
      <c r="N13" s="37">
        <v>40065.065789610177</v>
      </c>
      <c r="O13" s="37">
        <v>822517.37</v>
      </c>
      <c r="P13" s="37">
        <v>339490.43000000005</v>
      </c>
      <c r="Q13" s="37"/>
      <c r="R13" s="37">
        <v>91092.08</v>
      </c>
      <c r="S13" s="37">
        <v>8600</v>
      </c>
      <c r="T13" s="37">
        <v>1563194</v>
      </c>
      <c r="U13" s="37">
        <v>259360</v>
      </c>
      <c r="V13" s="37">
        <v>1090721.9399999997</v>
      </c>
      <c r="W13" s="37">
        <v>1458.81</v>
      </c>
    </row>
    <row r="14" spans="1:23" x14ac:dyDescent="0.25">
      <c r="A14" s="34">
        <v>12</v>
      </c>
      <c r="B14" s="35" t="s">
        <v>33</v>
      </c>
      <c r="C14" s="36"/>
      <c r="D14" s="37">
        <v>10425000</v>
      </c>
      <c r="E14" s="37">
        <v>1658528.7130000005</v>
      </c>
      <c r="F14" s="37">
        <v>0</v>
      </c>
      <c r="G14" s="37">
        <v>775000</v>
      </c>
      <c r="H14" s="37">
        <v>1906974.04</v>
      </c>
      <c r="I14" s="38">
        <v>269193.94</v>
      </c>
      <c r="J14" s="37">
        <v>1252008.79</v>
      </c>
      <c r="K14" s="38">
        <v>1366395.9300000002</v>
      </c>
      <c r="L14" s="37">
        <v>23456.22</v>
      </c>
      <c r="M14" s="37"/>
      <c r="N14" s="37">
        <v>161592.49</v>
      </c>
      <c r="O14" s="37">
        <v>536599.79</v>
      </c>
      <c r="P14" s="37">
        <v>898401.09</v>
      </c>
      <c r="Q14" s="37"/>
      <c r="R14" s="37">
        <v>20904.89</v>
      </c>
      <c r="S14" s="47">
        <v>435000</v>
      </c>
      <c r="T14" s="37">
        <v>140000</v>
      </c>
      <c r="U14" s="37">
        <v>319785</v>
      </c>
      <c r="V14" s="37">
        <v>5259390.37</v>
      </c>
      <c r="W14" s="37">
        <v>1086267.8999999999</v>
      </c>
    </row>
    <row r="15" spans="1:23" x14ac:dyDescent="0.25">
      <c r="A15" s="34">
        <v>13</v>
      </c>
      <c r="B15" s="35" t="s">
        <v>34</v>
      </c>
      <c r="C15" s="36"/>
      <c r="D15" s="37">
        <v>630000</v>
      </c>
      <c r="E15" s="37">
        <v>865096.61</v>
      </c>
      <c r="F15" s="37">
        <v>125000</v>
      </c>
      <c r="G15" s="37"/>
      <c r="H15" s="37">
        <v>583809.89</v>
      </c>
      <c r="I15" s="38">
        <v>524589.98</v>
      </c>
      <c r="J15" s="37">
        <v>100500</v>
      </c>
      <c r="K15" s="38">
        <v>1073262.26</v>
      </c>
      <c r="L15" s="37">
        <v>1796182.47</v>
      </c>
      <c r="M15" s="37"/>
      <c r="N15" s="37">
        <v>384652.82</v>
      </c>
      <c r="O15" s="37">
        <v>82666.990000000005</v>
      </c>
      <c r="P15" s="37">
        <v>207371.45</v>
      </c>
      <c r="Q15" s="37"/>
      <c r="R15" s="37">
        <v>23318.1</v>
      </c>
      <c r="S15" s="49">
        <v>482000</v>
      </c>
      <c r="T15" s="37">
        <v>605249</v>
      </c>
      <c r="U15" s="37">
        <v>488815</v>
      </c>
      <c r="V15" s="37">
        <v>509324.73</v>
      </c>
      <c r="W15" s="37">
        <v>50000</v>
      </c>
    </row>
    <row r="16" spans="1:23" x14ac:dyDescent="0.25">
      <c r="A16" s="34">
        <v>14</v>
      </c>
      <c r="B16" s="35" t="s">
        <v>35</v>
      </c>
      <c r="C16" s="36"/>
      <c r="D16" s="37">
        <v>3125280</v>
      </c>
      <c r="E16" s="37">
        <v>1252256.68</v>
      </c>
      <c r="F16" s="37">
        <v>102936.58</v>
      </c>
      <c r="G16" s="37">
        <v>210000</v>
      </c>
      <c r="H16" s="37">
        <v>4980750.2300000004</v>
      </c>
      <c r="I16" s="38">
        <v>0</v>
      </c>
      <c r="J16" s="37">
        <v>1026514.33</v>
      </c>
      <c r="K16" s="38">
        <v>4774037.57</v>
      </c>
      <c r="L16" s="37">
        <v>1191932.19</v>
      </c>
      <c r="M16" s="37"/>
      <c r="N16" s="37">
        <v>0</v>
      </c>
      <c r="O16" s="37">
        <v>1682602.83</v>
      </c>
      <c r="P16" s="37">
        <v>2787833.19</v>
      </c>
      <c r="Q16" s="37"/>
      <c r="R16" s="37">
        <v>859342.83</v>
      </c>
      <c r="S16" s="37">
        <v>172500</v>
      </c>
      <c r="T16" s="37">
        <v>2657301.2000000002</v>
      </c>
      <c r="U16" s="37">
        <v>1058044</v>
      </c>
      <c r="V16" s="37">
        <v>1508452.21</v>
      </c>
      <c r="W16" s="37">
        <v>1990879.25</v>
      </c>
    </row>
    <row r="17" spans="1:23" x14ac:dyDescent="0.25">
      <c r="A17" s="34">
        <v>15</v>
      </c>
      <c r="B17" s="35" t="s">
        <v>36</v>
      </c>
      <c r="C17" s="36"/>
      <c r="D17" s="37"/>
      <c r="E17" s="37">
        <v>0</v>
      </c>
      <c r="F17" s="37">
        <v>0</v>
      </c>
      <c r="G17" s="37">
        <v>20000</v>
      </c>
      <c r="H17" s="37">
        <v>280072.36</v>
      </c>
      <c r="I17" s="38">
        <v>0</v>
      </c>
      <c r="J17" s="37">
        <v>0</v>
      </c>
      <c r="K17" s="38">
        <v>278707.27999999997</v>
      </c>
      <c r="L17" s="37">
        <v>1424988.29</v>
      </c>
      <c r="M17" s="37"/>
      <c r="N17" s="37">
        <v>0</v>
      </c>
      <c r="O17" s="37">
        <v>0</v>
      </c>
      <c r="P17" s="37">
        <v>17484.5</v>
      </c>
      <c r="Q17" s="37"/>
      <c r="R17" s="37">
        <v>0</v>
      </c>
      <c r="S17" s="45">
        <v>76009.97</v>
      </c>
      <c r="T17" s="37">
        <v>169317</v>
      </c>
      <c r="U17" s="37">
        <v>0</v>
      </c>
      <c r="V17" s="37">
        <v>10084</v>
      </c>
      <c r="W17" s="37">
        <v>17545</v>
      </c>
    </row>
    <row r="18" spans="1:23" x14ac:dyDescent="0.25">
      <c r="A18" s="34">
        <v>16</v>
      </c>
      <c r="B18" s="35" t="s">
        <v>37</v>
      </c>
      <c r="C18" s="36"/>
      <c r="D18" s="37"/>
      <c r="E18" s="37">
        <v>115000</v>
      </c>
      <c r="F18" s="37">
        <v>9436.74</v>
      </c>
      <c r="G18" s="37"/>
      <c r="H18" s="37">
        <v>180000</v>
      </c>
      <c r="I18" s="38">
        <v>55208.41</v>
      </c>
      <c r="J18" s="37">
        <v>0</v>
      </c>
      <c r="K18" s="38">
        <v>21107.24</v>
      </c>
      <c r="L18" s="37">
        <v>0</v>
      </c>
      <c r="M18" s="37"/>
      <c r="N18" s="37">
        <v>20812</v>
      </c>
      <c r="O18" s="37">
        <v>0</v>
      </c>
      <c r="P18" s="37">
        <v>0</v>
      </c>
      <c r="Q18" s="37"/>
      <c r="R18" s="37">
        <v>0</v>
      </c>
      <c r="S18" s="50"/>
      <c r="T18" s="37">
        <v>0</v>
      </c>
      <c r="U18" s="37">
        <v>0</v>
      </c>
      <c r="V18" s="37">
        <v>0</v>
      </c>
      <c r="W18" s="37">
        <v>95000</v>
      </c>
    </row>
    <row r="19" spans="1:23" x14ac:dyDescent="0.25">
      <c r="A19" s="34">
        <v>17</v>
      </c>
      <c r="B19" s="35" t="s">
        <v>38</v>
      </c>
      <c r="C19" s="36"/>
      <c r="D19" s="37">
        <v>310120</v>
      </c>
      <c r="E19" s="37">
        <v>103284.62</v>
      </c>
      <c r="F19" s="37">
        <v>85605.14</v>
      </c>
      <c r="G19" s="37"/>
      <c r="H19" s="37">
        <v>153718.93</v>
      </c>
      <c r="I19" s="38">
        <v>8892.5300000000007</v>
      </c>
      <c r="J19" s="37">
        <v>69960.710000000006</v>
      </c>
      <c r="K19" s="38">
        <v>0</v>
      </c>
      <c r="L19" s="37">
        <v>33530</v>
      </c>
      <c r="M19" s="37"/>
      <c r="N19" s="37">
        <v>0</v>
      </c>
      <c r="O19" s="37">
        <v>0</v>
      </c>
      <c r="P19" s="37">
        <v>366766.4</v>
      </c>
      <c r="Q19" s="37"/>
      <c r="R19" s="37">
        <v>0</v>
      </c>
      <c r="S19" s="48"/>
      <c r="T19" s="37">
        <v>0</v>
      </c>
      <c r="U19" s="37">
        <v>0</v>
      </c>
      <c r="V19" s="37">
        <v>256606.8</v>
      </c>
      <c r="W19" s="37">
        <v>3639391.81</v>
      </c>
    </row>
    <row r="20" spans="1:23" x14ac:dyDescent="0.25">
      <c r="A20" s="34">
        <v>18</v>
      </c>
      <c r="B20" s="35" t="s">
        <v>39</v>
      </c>
      <c r="C20" s="36"/>
      <c r="D20" s="37">
        <v>862000</v>
      </c>
      <c r="E20" s="37">
        <v>231444.46</v>
      </c>
      <c r="F20" s="37">
        <v>30969.95</v>
      </c>
      <c r="G20" s="37">
        <v>115000</v>
      </c>
      <c r="H20" s="37">
        <v>892896.24</v>
      </c>
      <c r="I20" s="38">
        <v>25000</v>
      </c>
      <c r="J20" s="37">
        <v>50000</v>
      </c>
      <c r="K20" s="38">
        <v>400186.45999999996</v>
      </c>
      <c r="L20" s="37">
        <v>0</v>
      </c>
      <c r="M20" s="37"/>
      <c r="N20" s="37">
        <v>41178.99</v>
      </c>
      <c r="O20" s="37">
        <v>86049.73</v>
      </c>
      <c r="P20" s="37">
        <v>0</v>
      </c>
      <c r="Q20" s="37"/>
      <c r="R20" s="37">
        <v>0</v>
      </c>
      <c r="S20" s="37">
        <v>8579.9840000000004</v>
      </c>
      <c r="T20" s="37">
        <v>56371</v>
      </c>
      <c r="U20" s="37">
        <v>0</v>
      </c>
      <c r="V20" s="37">
        <v>449927.61</v>
      </c>
      <c r="W20" s="37">
        <v>1338933.03</v>
      </c>
    </row>
    <row r="21" spans="1:23" x14ac:dyDescent="0.25">
      <c r="A21" s="34">
        <v>19</v>
      </c>
      <c r="B21" s="35" t="s">
        <v>40</v>
      </c>
      <c r="C21" s="36"/>
      <c r="D21" s="37">
        <v>160000</v>
      </c>
      <c r="E21" s="37">
        <v>242101.37</v>
      </c>
      <c r="F21" s="37">
        <v>469770.32</v>
      </c>
      <c r="G21" s="37"/>
      <c r="H21" s="37">
        <v>0</v>
      </c>
      <c r="I21" s="38">
        <v>488478.19</v>
      </c>
      <c r="J21" s="37">
        <v>21343.85</v>
      </c>
      <c r="K21" s="38">
        <v>7986</v>
      </c>
      <c r="L21" s="37">
        <v>382671.73</v>
      </c>
      <c r="M21" s="37"/>
      <c r="N21" s="37">
        <v>0</v>
      </c>
      <c r="O21" s="37">
        <v>0</v>
      </c>
      <c r="P21" s="37">
        <v>216370.91</v>
      </c>
      <c r="Q21" s="37"/>
      <c r="R21" s="37">
        <v>0</v>
      </c>
      <c r="S21" s="37">
        <v>110000</v>
      </c>
      <c r="T21" s="37">
        <v>20966</v>
      </c>
      <c r="U21" s="37">
        <v>0</v>
      </c>
      <c r="V21" s="37">
        <v>192346.97</v>
      </c>
      <c r="W21" s="37">
        <v>348312.6</v>
      </c>
    </row>
    <row r="22" spans="1:23" x14ac:dyDescent="0.25">
      <c r="A22" s="34">
        <v>20</v>
      </c>
      <c r="B22" s="35" t="s">
        <v>41</v>
      </c>
      <c r="C22" s="36"/>
      <c r="D22" s="37"/>
      <c r="E22" s="37">
        <v>56162.25</v>
      </c>
      <c r="F22" s="37">
        <v>0</v>
      </c>
      <c r="G22" s="37"/>
      <c r="H22" s="37">
        <v>606926.34</v>
      </c>
      <c r="I22" s="38">
        <v>103059.16</v>
      </c>
      <c r="J22" s="37">
        <v>475500</v>
      </c>
      <c r="K22" s="38">
        <v>2058145.2200000002</v>
      </c>
      <c r="L22" s="37">
        <v>31531.11</v>
      </c>
      <c r="M22" s="37"/>
      <c r="N22" s="37">
        <v>107160.23000000001</v>
      </c>
      <c r="O22" s="37">
        <v>0</v>
      </c>
      <c r="P22" s="37">
        <v>0</v>
      </c>
      <c r="Q22" s="37"/>
      <c r="R22" s="37">
        <v>0</v>
      </c>
      <c r="S22" s="37">
        <v>247000</v>
      </c>
      <c r="T22" s="37">
        <v>79052</v>
      </c>
      <c r="U22" s="37">
        <v>0</v>
      </c>
      <c r="V22" s="37">
        <v>0</v>
      </c>
      <c r="W22" s="37">
        <v>191125.12</v>
      </c>
    </row>
    <row r="23" spans="1:23" x14ac:dyDescent="0.25">
      <c r="A23" s="34">
        <v>21</v>
      </c>
      <c r="B23" s="35" t="s">
        <v>42</v>
      </c>
      <c r="C23" s="36"/>
      <c r="D23" s="37">
        <v>0</v>
      </c>
      <c r="E23" s="37">
        <v>15161122.780000001</v>
      </c>
      <c r="F23" s="37">
        <v>2686123.1599999997</v>
      </c>
      <c r="G23" s="37">
        <v>89000</v>
      </c>
      <c r="H23" s="37">
        <v>0</v>
      </c>
      <c r="I23" s="38">
        <v>1347997.91</v>
      </c>
      <c r="J23" s="37">
        <v>842431.09</v>
      </c>
      <c r="K23" s="38">
        <v>12898357.380000001</v>
      </c>
      <c r="L23" s="37">
        <v>8028810.1500000004</v>
      </c>
      <c r="M23" s="37"/>
      <c r="N23" s="37">
        <v>9476014.5308545195</v>
      </c>
      <c r="O23" s="37">
        <v>25058806.619999997</v>
      </c>
      <c r="P23" s="37">
        <v>0</v>
      </c>
      <c r="Q23" s="37"/>
      <c r="R23" s="37">
        <v>0</v>
      </c>
      <c r="S23" s="37">
        <v>5111899.6400000006</v>
      </c>
      <c r="T23" s="37">
        <v>4958124.8599999994</v>
      </c>
      <c r="U23" s="37">
        <v>1995608</v>
      </c>
      <c r="V23" s="37">
        <v>430910</v>
      </c>
      <c r="W23" s="37">
        <v>120008</v>
      </c>
    </row>
    <row r="24" spans="1:23" x14ac:dyDescent="0.25">
      <c r="A24" s="34"/>
      <c r="B24" s="51" t="s">
        <v>43</v>
      </c>
      <c r="C24" s="52"/>
      <c r="D24" s="37">
        <f>SUM(D2:D23)</f>
        <v>172035618</v>
      </c>
      <c r="E24" s="37">
        <f t="shared" ref="E24:W24" si="0">SUM(E2:E23)</f>
        <v>30158940.052999999</v>
      </c>
      <c r="F24" s="37">
        <f t="shared" si="0"/>
        <v>20557140.549999997</v>
      </c>
      <c r="G24" s="37">
        <f t="shared" si="0"/>
        <v>15593000</v>
      </c>
      <c r="H24" s="37">
        <f t="shared" si="0"/>
        <v>25749684.249999996</v>
      </c>
      <c r="I24" s="37">
        <f t="shared" si="0"/>
        <v>11890542.279999997</v>
      </c>
      <c r="J24" s="37">
        <f t="shared" si="0"/>
        <v>83895171.179999977</v>
      </c>
      <c r="K24" s="37">
        <f t="shared" si="0"/>
        <v>65618289.839999996</v>
      </c>
      <c r="L24" s="37">
        <f t="shared" si="0"/>
        <v>37048815.829999998</v>
      </c>
      <c r="M24" s="37">
        <f t="shared" si="0"/>
        <v>220849.43</v>
      </c>
      <c r="N24" s="37">
        <f t="shared" si="0"/>
        <v>45813409.791709036</v>
      </c>
      <c r="O24" s="37">
        <f t="shared" si="0"/>
        <v>64860411.929999985</v>
      </c>
      <c r="P24" s="37">
        <f t="shared" si="0"/>
        <v>41759429.379999995</v>
      </c>
      <c r="Q24" s="37">
        <f t="shared" si="0"/>
        <v>54056.68</v>
      </c>
      <c r="R24" s="37">
        <f t="shared" si="0"/>
        <v>16258279.549999999</v>
      </c>
      <c r="S24" s="37">
        <f t="shared" si="0"/>
        <v>14167361.720000001</v>
      </c>
      <c r="T24" s="37">
        <f t="shared" si="0"/>
        <v>17810065.059999999</v>
      </c>
      <c r="U24" s="37">
        <f t="shared" si="0"/>
        <v>11197164</v>
      </c>
      <c r="V24" s="37">
        <f t="shared" si="0"/>
        <v>61222214.469999984</v>
      </c>
      <c r="W24" s="37">
        <f t="shared" si="0"/>
        <v>114882825.06</v>
      </c>
    </row>
  </sheetData>
  <mergeCells count="24">
    <mergeCell ref="B13:C13"/>
    <mergeCell ref="B2:C2"/>
    <mergeCell ref="B3:B4"/>
    <mergeCell ref="T3:T4"/>
    <mergeCell ref="B5:C5"/>
    <mergeCell ref="B6:C6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S17:S19"/>
    <mergeCell ref="B18:C18"/>
    <mergeCell ref="B19:C19"/>
    <mergeCell ref="B20:C20"/>
    <mergeCell ref="B21:C21"/>
    <mergeCell ref="B22:C22"/>
    <mergeCell ref="B23:C23"/>
    <mergeCell ref="B24:C2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4"/>
  <sheetViews>
    <sheetView workbookViewId="0">
      <selection sqref="A1:XFD1048576"/>
    </sheetView>
  </sheetViews>
  <sheetFormatPr baseColWidth="10" defaultColWidth="8.85546875" defaultRowHeight="15" x14ac:dyDescent="0.25"/>
  <cols>
    <col min="1" max="1" width="74.7109375" style="29" bestFit="1" customWidth="1"/>
    <col min="2" max="2" width="13.5703125" style="29" customWidth="1"/>
    <col min="3" max="6" width="12.5703125" style="29" customWidth="1"/>
    <col min="7" max="7" width="11.5703125" style="29" customWidth="1"/>
    <col min="8" max="9" width="12.5703125" style="29" customWidth="1"/>
    <col min="10" max="10" width="12.28515625" style="29" bestFit="1" customWidth="1"/>
    <col min="11" max="11" width="8.85546875" style="29"/>
    <col min="12" max="16" width="12.28515625" style="29" bestFit="1" customWidth="1"/>
    <col min="17" max="17" width="8.85546875" style="29"/>
    <col min="18" max="20" width="12.28515625" style="29" bestFit="1" customWidth="1"/>
    <col min="21" max="21" width="12.5703125" style="29" bestFit="1" customWidth="1"/>
    <col min="22" max="1024" width="8.7109375" style="29" customWidth="1"/>
    <col min="1025" max="16384" width="8.85546875" style="29"/>
  </cols>
  <sheetData>
    <row r="1" spans="1:21" s="26" customFormat="1" x14ac:dyDescent="0.25">
      <c r="A1" s="25"/>
      <c r="B1" s="25" t="s">
        <v>0</v>
      </c>
      <c r="C1" s="25" t="s">
        <v>1</v>
      </c>
      <c r="D1" s="25" t="s">
        <v>47</v>
      </c>
      <c r="E1" s="25" t="s">
        <v>48</v>
      </c>
      <c r="F1" s="25" t="s">
        <v>4</v>
      </c>
      <c r="G1" s="25" t="s">
        <v>5</v>
      </c>
      <c r="H1" s="25" t="s">
        <v>49</v>
      </c>
      <c r="I1" s="25" t="s">
        <v>50</v>
      </c>
      <c r="J1" s="25" t="s">
        <v>8</v>
      </c>
      <c r="K1" s="25" t="s">
        <v>44</v>
      </c>
      <c r="L1" s="25" t="s">
        <v>16</v>
      </c>
      <c r="M1" s="25" t="s">
        <v>9</v>
      </c>
      <c r="N1" s="25" t="s">
        <v>10</v>
      </c>
      <c r="O1" s="25" t="s">
        <v>15</v>
      </c>
      <c r="P1" s="25" t="s">
        <v>52</v>
      </c>
      <c r="Q1" s="25" t="s">
        <v>45</v>
      </c>
      <c r="R1" s="25" t="s">
        <v>53</v>
      </c>
      <c r="S1" s="25" t="s">
        <v>54</v>
      </c>
      <c r="T1" s="25" t="s">
        <v>14</v>
      </c>
    </row>
    <row r="2" spans="1:21" s="29" customFormat="1" x14ac:dyDescent="0.25">
      <c r="A2" s="27" t="s">
        <v>20</v>
      </c>
      <c r="B2" s="27">
        <v>2515048.5299999998</v>
      </c>
      <c r="C2" s="27">
        <v>219878.49</v>
      </c>
      <c r="D2" s="27">
        <v>444762.21</v>
      </c>
      <c r="E2" s="27">
        <v>255000</v>
      </c>
      <c r="F2" s="27">
        <v>820374.34</v>
      </c>
      <c r="G2" s="27">
        <v>801758.96</v>
      </c>
      <c r="H2" s="27">
        <v>54500</v>
      </c>
      <c r="I2" s="27">
        <v>157295.04999999999</v>
      </c>
      <c r="J2" s="27">
        <v>0</v>
      </c>
      <c r="K2" s="27"/>
      <c r="L2" s="27">
        <v>25880.46</v>
      </c>
      <c r="M2" s="27">
        <v>166268.98000000001</v>
      </c>
      <c r="N2" s="27">
        <v>1002964.85</v>
      </c>
      <c r="O2" s="27">
        <v>1206328</v>
      </c>
      <c r="P2" s="27">
        <v>290939.14</v>
      </c>
      <c r="Q2" s="27"/>
      <c r="R2" s="27">
        <v>2234.19</v>
      </c>
      <c r="S2" s="27">
        <v>178438.53</v>
      </c>
      <c r="T2" s="27">
        <v>207000</v>
      </c>
      <c r="U2" s="28"/>
    </row>
    <row r="3" spans="1:21" s="29" customFormat="1" x14ac:dyDescent="0.25">
      <c r="A3" s="27" t="s">
        <v>22</v>
      </c>
      <c r="B3" s="27">
        <v>0</v>
      </c>
      <c r="C3" s="27">
        <v>87015.73</v>
      </c>
      <c r="D3" s="27">
        <v>335526.14</v>
      </c>
      <c r="E3" s="27">
        <v>100000</v>
      </c>
      <c r="F3" s="27">
        <v>15996</v>
      </c>
      <c r="G3" s="27">
        <v>0</v>
      </c>
      <c r="H3" s="27"/>
      <c r="I3" s="27">
        <v>0</v>
      </c>
      <c r="J3" s="27">
        <v>94136.91</v>
      </c>
      <c r="K3" s="27"/>
      <c r="L3" s="27">
        <v>14844.13</v>
      </c>
      <c r="M3" s="27">
        <v>0</v>
      </c>
      <c r="N3" s="27">
        <v>0</v>
      </c>
      <c r="O3" s="27">
        <v>0</v>
      </c>
      <c r="P3" s="27">
        <v>0</v>
      </c>
      <c r="Q3" s="27"/>
      <c r="R3" s="27">
        <v>652000</v>
      </c>
      <c r="S3" s="27">
        <v>0</v>
      </c>
      <c r="T3" s="27">
        <v>195000</v>
      </c>
      <c r="U3" s="28"/>
    </row>
    <row r="4" spans="1:21" s="29" customFormat="1" x14ac:dyDescent="0.25">
      <c r="A4" s="27" t="s">
        <v>23</v>
      </c>
      <c r="B4" s="27">
        <v>0</v>
      </c>
      <c r="C4" s="27">
        <v>0</v>
      </c>
      <c r="D4" s="27">
        <v>0</v>
      </c>
      <c r="E4" s="27">
        <v>10000</v>
      </c>
      <c r="F4" s="27">
        <v>0</v>
      </c>
      <c r="G4" s="27">
        <v>0</v>
      </c>
      <c r="H4" s="27"/>
      <c r="I4" s="27">
        <v>0</v>
      </c>
      <c r="J4" s="27">
        <v>0</v>
      </c>
      <c r="K4" s="27"/>
      <c r="L4" s="27">
        <v>0</v>
      </c>
      <c r="M4" s="27">
        <v>0</v>
      </c>
      <c r="N4" s="27">
        <v>0</v>
      </c>
      <c r="O4" s="27">
        <v>120817</v>
      </c>
      <c r="P4" s="27">
        <v>0</v>
      </c>
      <c r="Q4" s="27"/>
      <c r="R4" s="27">
        <v>0</v>
      </c>
      <c r="S4" s="27">
        <v>0</v>
      </c>
      <c r="T4" s="27"/>
      <c r="U4" s="28"/>
    </row>
    <row r="5" spans="1:21" s="29" customFormat="1" x14ac:dyDescent="0.25">
      <c r="A5" s="27" t="s">
        <v>24</v>
      </c>
      <c r="B5" s="27">
        <v>695000</v>
      </c>
      <c r="C5" s="27">
        <v>240638.29</v>
      </c>
      <c r="D5" s="27">
        <v>270433.28000000003</v>
      </c>
      <c r="E5" s="27">
        <v>180000</v>
      </c>
      <c r="F5" s="27">
        <v>5645215.3399999999</v>
      </c>
      <c r="G5" s="27">
        <v>545536.89</v>
      </c>
      <c r="H5" s="27">
        <v>878995.7</v>
      </c>
      <c r="I5" s="27">
        <v>18404646.579999998</v>
      </c>
      <c r="J5" s="27">
        <v>1405435.19</v>
      </c>
      <c r="K5" s="27"/>
      <c r="L5" s="27">
        <v>2840564.23</v>
      </c>
      <c r="M5" s="27">
        <v>0</v>
      </c>
      <c r="N5" s="27">
        <v>876833.72</v>
      </c>
      <c r="O5" s="27">
        <v>479791</v>
      </c>
      <c r="P5" s="27">
        <v>634639.35</v>
      </c>
      <c r="Q5" s="27"/>
      <c r="R5" s="27">
        <v>484061.43</v>
      </c>
      <c r="S5" s="27">
        <v>0</v>
      </c>
      <c r="T5" s="27">
        <v>2300420</v>
      </c>
      <c r="U5" s="28"/>
    </row>
    <row r="6" spans="1:21" s="29" customFormat="1" x14ac:dyDescent="0.25">
      <c r="A6" s="27" t="s">
        <v>25</v>
      </c>
      <c r="B6" s="27">
        <v>78010843.859999999</v>
      </c>
      <c r="C6" s="27">
        <v>369276.5</v>
      </c>
      <c r="D6" s="27">
        <v>951922.13</v>
      </c>
      <c r="E6" s="27">
        <v>2250000</v>
      </c>
      <c r="F6" s="27">
        <v>3396466.83</v>
      </c>
      <c r="G6" s="27">
        <v>776318.57</v>
      </c>
      <c r="H6" s="27">
        <v>40335623.770000003</v>
      </c>
      <c r="I6" s="27">
        <v>5204982.16</v>
      </c>
      <c r="J6" s="27">
        <v>1868930.77</v>
      </c>
      <c r="K6" s="27"/>
      <c r="L6" s="27">
        <v>1667157.87</v>
      </c>
      <c r="M6" s="27">
        <v>18128607.530000001</v>
      </c>
      <c r="N6" s="27">
        <v>10803704.699999999</v>
      </c>
      <c r="O6" s="27">
        <v>2176914</v>
      </c>
      <c r="P6" s="27">
        <v>15547841</v>
      </c>
      <c r="Q6" s="27"/>
      <c r="R6" s="27">
        <v>3018035.52</v>
      </c>
      <c r="S6" s="27">
        <v>114703.67999999999</v>
      </c>
      <c r="T6" s="27">
        <v>451500</v>
      </c>
      <c r="U6" s="28"/>
    </row>
    <row r="7" spans="1:21" s="29" customFormat="1" x14ac:dyDescent="0.25">
      <c r="A7" s="27" t="s">
        <v>69</v>
      </c>
      <c r="B7" s="27">
        <v>0</v>
      </c>
      <c r="C7" s="27">
        <v>21657.79</v>
      </c>
      <c r="D7" s="27">
        <v>24516.04</v>
      </c>
      <c r="E7" s="27">
        <v>80000</v>
      </c>
      <c r="F7" s="27">
        <v>541771.96</v>
      </c>
      <c r="G7" s="27">
        <v>16039.86</v>
      </c>
      <c r="H7" s="27">
        <v>68890.66</v>
      </c>
      <c r="I7" s="27">
        <v>0</v>
      </c>
      <c r="J7" s="27">
        <v>100000</v>
      </c>
      <c r="K7" s="27"/>
      <c r="L7" s="27">
        <v>1054.78</v>
      </c>
      <c r="M7" s="27">
        <v>99999</v>
      </c>
      <c r="N7" s="27">
        <v>1004564.2</v>
      </c>
      <c r="O7" s="27">
        <v>2000</v>
      </c>
      <c r="P7" s="27">
        <v>895388.44</v>
      </c>
      <c r="Q7" s="27"/>
      <c r="R7" s="27">
        <v>0</v>
      </c>
      <c r="S7" s="27">
        <v>124995.86</v>
      </c>
      <c r="T7" s="27">
        <v>0</v>
      </c>
      <c r="U7" s="28"/>
    </row>
    <row r="8" spans="1:21" s="29" customFormat="1" x14ac:dyDescent="0.25">
      <c r="A8" s="27" t="s">
        <v>27</v>
      </c>
      <c r="B8" s="27">
        <v>83562466</v>
      </c>
      <c r="C8" s="27">
        <v>5262047.3499999996</v>
      </c>
      <c r="D8" s="27">
        <v>12470574.77</v>
      </c>
      <c r="E8" s="27">
        <v>7950000</v>
      </c>
      <c r="F8" s="27">
        <v>16323592.83</v>
      </c>
      <c r="G8" s="27">
        <v>505825.49</v>
      </c>
      <c r="H8" s="27">
        <v>38295530.920000002</v>
      </c>
      <c r="I8" s="27">
        <v>28433573.170000002</v>
      </c>
      <c r="J8" s="27">
        <v>15659784.1</v>
      </c>
      <c r="K8" s="27"/>
      <c r="L8" s="27">
        <v>48987280.93</v>
      </c>
      <c r="M8" s="27">
        <v>20892889.170000002</v>
      </c>
      <c r="N8" s="27">
        <v>24211744.100000001</v>
      </c>
      <c r="O8" s="27">
        <v>3045453</v>
      </c>
      <c r="P8" s="27">
        <v>15547841</v>
      </c>
      <c r="Q8" s="27"/>
      <c r="R8" s="27">
        <v>8887493.0299999993</v>
      </c>
      <c r="S8" s="27">
        <v>6074817</v>
      </c>
      <c r="T8" s="27">
        <v>1438500</v>
      </c>
      <c r="U8" s="28"/>
    </row>
    <row r="9" spans="1:21" s="29" customFormat="1" x14ac:dyDescent="0.25">
      <c r="A9" s="27" t="s">
        <v>28</v>
      </c>
      <c r="B9" s="27">
        <v>0</v>
      </c>
      <c r="C9" s="27">
        <v>367276.35</v>
      </c>
      <c r="D9" s="27">
        <v>207982.96</v>
      </c>
      <c r="E9" s="27">
        <v>576000</v>
      </c>
      <c r="F9" s="27">
        <v>0</v>
      </c>
      <c r="G9" s="27">
        <v>251689.98</v>
      </c>
      <c r="H9" s="27">
        <v>52515.19</v>
      </c>
      <c r="I9" s="27">
        <v>1351503.56</v>
      </c>
      <c r="J9" s="27">
        <v>1386771.65</v>
      </c>
      <c r="K9" s="27"/>
      <c r="L9" s="27">
        <v>1229548.5</v>
      </c>
      <c r="M9" s="27">
        <v>217210.35</v>
      </c>
      <c r="N9" s="27">
        <v>2150964.9500000002</v>
      </c>
      <c r="O9" s="27">
        <v>23945</v>
      </c>
      <c r="P9" s="27">
        <v>299332.40000000002</v>
      </c>
      <c r="Q9" s="27"/>
      <c r="R9" s="27">
        <v>47552</v>
      </c>
      <c r="S9" s="27">
        <v>73665.710000000006</v>
      </c>
      <c r="T9" s="27">
        <v>288000</v>
      </c>
      <c r="U9" s="28"/>
    </row>
    <row r="10" spans="1:21" s="29" customFormat="1" x14ac:dyDescent="0.25">
      <c r="A10" s="27" t="s">
        <v>29</v>
      </c>
      <c r="B10" s="27">
        <v>3792764.27</v>
      </c>
      <c r="C10" s="27">
        <v>1676556.47</v>
      </c>
      <c r="D10" s="27">
        <v>11782.5</v>
      </c>
      <c r="E10" s="27">
        <v>2555000</v>
      </c>
      <c r="F10" s="27">
        <v>817141.3</v>
      </c>
      <c r="G10" s="27">
        <v>171259.06</v>
      </c>
      <c r="H10" s="27">
        <v>1716965.83</v>
      </c>
      <c r="I10" s="27">
        <v>93598.03</v>
      </c>
      <c r="J10" s="27">
        <v>1627254</v>
      </c>
      <c r="K10" s="27"/>
      <c r="L10" s="27">
        <v>3239166</v>
      </c>
      <c r="M10" s="27">
        <v>128589.86</v>
      </c>
      <c r="N10" s="27">
        <v>0</v>
      </c>
      <c r="O10" s="27">
        <v>41638</v>
      </c>
      <c r="P10" s="27">
        <v>5234281.8499999996</v>
      </c>
      <c r="Q10" s="27">
        <v>54056.68</v>
      </c>
      <c r="R10" s="27">
        <v>1626000</v>
      </c>
      <c r="S10" s="27">
        <v>1526300.75</v>
      </c>
      <c r="T10" s="27">
        <v>372000</v>
      </c>
      <c r="U10" s="28"/>
    </row>
    <row r="11" spans="1:21" s="29" customFormat="1" x14ac:dyDescent="0.25">
      <c r="A11" s="27" t="s">
        <v>30</v>
      </c>
      <c r="B11" s="27">
        <v>139094.54999999999</v>
      </c>
      <c r="C11" s="27">
        <v>647695.77</v>
      </c>
      <c r="D11" s="27">
        <v>78523.37</v>
      </c>
      <c r="E11" s="27">
        <v>50000</v>
      </c>
      <c r="F11" s="27">
        <v>82800</v>
      </c>
      <c r="G11" s="27">
        <v>74464.84</v>
      </c>
      <c r="H11" s="27">
        <v>445844.45</v>
      </c>
      <c r="I11" s="27">
        <v>820427.49</v>
      </c>
      <c r="J11" s="27">
        <v>32334</v>
      </c>
      <c r="K11" s="27"/>
      <c r="L11" s="27">
        <v>197381.86</v>
      </c>
      <c r="M11" s="27">
        <v>482.17</v>
      </c>
      <c r="N11" s="27">
        <v>540641.89</v>
      </c>
      <c r="O11" s="27">
        <v>34870</v>
      </c>
      <c r="P11" s="27">
        <v>223216.95</v>
      </c>
      <c r="Q11" s="27"/>
      <c r="R11" s="27">
        <v>298814.74</v>
      </c>
      <c r="S11" s="27">
        <v>406905.16</v>
      </c>
      <c r="T11" s="27">
        <v>7000</v>
      </c>
      <c r="U11" s="28"/>
    </row>
    <row r="12" spans="1:21" s="29" customFormat="1" x14ac:dyDescent="0.25">
      <c r="A12" s="27" t="s">
        <v>31</v>
      </c>
      <c r="B12" s="27">
        <v>0</v>
      </c>
      <c r="C12" s="27">
        <v>88429.23</v>
      </c>
      <c r="D12" s="27">
        <v>305103.43</v>
      </c>
      <c r="E12" s="27">
        <v>0</v>
      </c>
      <c r="F12" s="27">
        <v>0</v>
      </c>
      <c r="G12" s="27">
        <v>154702.49</v>
      </c>
      <c r="H12" s="27"/>
      <c r="I12" s="27">
        <v>0</v>
      </c>
      <c r="J12" s="27">
        <v>34333.160000000003</v>
      </c>
      <c r="K12" s="27"/>
      <c r="L12" s="27">
        <v>0</v>
      </c>
      <c r="M12" s="27">
        <v>0</v>
      </c>
      <c r="N12" s="27">
        <v>676409.59</v>
      </c>
      <c r="O12" s="27">
        <v>147600</v>
      </c>
      <c r="P12" s="27">
        <v>46045.95</v>
      </c>
      <c r="Q12" s="27"/>
      <c r="R12" s="27">
        <v>0</v>
      </c>
      <c r="S12" s="27">
        <v>34772.480000000003</v>
      </c>
      <c r="T12" s="27">
        <v>554000</v>
      </c>
      <c r="U12" s="28"/>
    </row>
    <row r="13" spans="1:21" s="29" customFormat="1" x14ac:dyDescent="0.25">
      <c r="A13" s="27" t="s">
        <v>32</v>
      </c>
      <c r="B13" s="27">
        <v>6118372.8300000001</v>
      </c>
      <c r="C13" s="27">
        <v>790211.29</v>
      </c>
      <c r="D13" s="27">
        <v>637769.84</v>
      </c>
      <c r="E13" s="27">
        <v>10000</v>
      </c>
      <c r="F13" s="27">
        <v>2255088.37</v>
      </c>
      <c r="G13" s="27">
        <v>588881.28</v>
      </c>
      <c r="H13" s="27">
        <v>319671.51</v>
      </c>
      <c r="I13" s="27">
        <v>5051.75</v>
      </c>
      <c r="J13" s="27">
        <v>0</v>
      </c>
      <c r="K13" s="27"/>
      <c r="L13" s="27">
        <v>4484062.59</v>
      </c>
      <c r="M13" s="27">
        <v>162403.01999999999</v>
      </c>
      <c r="N13" s="27">
        <v>521070.46</v>
      </c>
      <c r="O13" s="27">
        <v>433501</v>
      </c>
      <c r="P13" s="27">
        <v>474998.58</v>
      </c>
      <c r="Q13" s="27"/>
      <c r="R13" s="27">
        <v>273079.09000000003</v>
      </c>
      <c r="S13" s="27">
        <v>22582.84</v>
      </c>
      <c r="T13" s="27">
        <v>2053000</v>
      </c>
      <c r="U13" s="28"/>
    </row>
    <row r="14" spans="1:21" s="29" customFormat="1" x14ac:dyDescent="0.25">
      <c r="A14" s="27" t="s">
        <v>33</v>
      </c>
      <c r="B14" s="27">
        <v>7900000</v>
      </c>
      <c r="C14" s="27">
        <v>223933.1</v>
      </c>
      <c r="D14" s="27">
        <v>125711.52</v>
      </c>
      <c r="E14" s="27">
        <v>922000</v>
      </c>
      <c r="F14" s="27">
        <v>4115725.24</v>
      </c>
      <c r="G14" s="27">
        <v>823726.6</v>
      </c>
      <c r="H14" s="27"/>
      <c r="I14" s="27">
        <v>787100.09</v>
      </c>
      <c r="J14" s="27">
        <v>0</v>
      </c>
      <c r="K14" s="27"/>
      <c r="L14" s="27">
        <v>2022718</v>
      </c>
      <c r="M14" s="27">
        <v>126594.52</v>
      </c>
      <c r="N14" s="27">
        <v>0</v>
      </c>
      <c r="O14" s="27">
        <v>366938</v>
      </c>
      <c r="P14" s="27">
        <v>868928.84</v>
      </c>
      <c r="Q14" s="27"/>
      <c r="R14" s="27">
        <v>942000</v>
      </c>
      <c r="S14" s="27">
        <v>537470</v>
      </c>
      <c r="T14" s="27">
        <v>265000</v>
      </c>
      <c r="U14" s="28"/>
    </row>
    <row r="15" spans="1:21" s="29" customFormat="1" x14ac:dyDescent="0.25">
      <c r="A15" s="27" t="s">
        <v>34</v>
      </c>
      <c r="B15" s="27">
        <v>5000</v>
      </c>
      <c r="C15" s="27">
        <v>952294</v>
      </c>
      <c r="D15" s="27">
        <v>250000</v>
      </c>
      <c r="E15" s="27">
        <v>0</v>
      </c>
      <c r="F15" s="27">
        <v>329324.78000000003</v>
      </c>
      <c r="G15" s="27">
        <v>267782.90999999997</v>
      </c>
      <c r="H15" s="27">
        <v>39899.51</v>
      </c>
      <c r="I15" s="27">
        <v>410025.37</v>
      </c>
      <c r="J15" s="27">
        <v>39024.01</v>
      </c>
      <c r="K15" s="27"/>
      <c r="L15" s="27">
        <v>811097.91</v>
      </c>
      <c r="M15" s="27">
        <v>1308037.71</v>
      </c>
      <c r="N15" s="27">
        <v>0</v>
      </c>
      <c r="O15" s="27">
        <v>495557</v>
      </c>
      <c r="P15" s="27">
        <v>208400</v>
      </c>
      <c r="Q15" s="27"/>
      <c r="R15" s="27">
        <v>0</v>
      </c>
      <c r="S15" s="27">
        <v>675479.73</v>
      </c>
      <c r="T15" s="27">
        <v>665249</v>
      </c>
      <c r="U15" s="28"/>
    </row>
    <row r="16" spans="1:21" s="29" customFormat="1" ht="25.5" x14ac:dyDescent="0.25">
      <c r="A16" s="27" t="s">
        <v>35</v>
      </c>
      <c r="B16" s="27">
        <v>2938257.98</v>
      </c>
      <c r="C16" s="27">
        <v>2292022</v>
      </c>
      <c r="D16" s="27">
        <v>442901.15</v>
      </c>
      <c r="E16" s="27">
        <v>759000</v>
      </c>
      <c r="F16" s="27">
        <v>3605306.58</v>
      </c>
      <c r="G16" s="27">
        <v>99540.57</v>
      </c>
      <c r="H16" s="27">
        <v>1133200.32</v>
      </c>
      <c r="I16" s="27">
        <v>4757525.88</v>
      </c>
      <c r="J16" s="27">
        <v>699260.6</v>
      </c>
      <c r="K16" s="27"/>
      <c r="L16" s="27">
        <v>1324075.5900000001</v>
      </c>
      <c r="M16" s="27">
        <v>747428.73</v>
      </c>
      <c r="N16" s="27">
        <v>0</v>
      </c>
      <c r="O16" s="27">
        <v>975420</v>
      </c>
      <c r="P16" s="27">
        <v>3721186.04</v>
      </c>
      <c r="Q16" s="27"/>
      <c r="R16" s="27">
        <v>1777229.58</v>
      </c>
      <c r="S16" s="27">
        <v>165975.97</v>
      </c>
      <c r="T16" s="27">
        <v>2277317.35</v>
      </c>
      <c r="U16" s="28"/>
    </row>
    <row r="17" spans="1:21" s="29" customFormat="1" x14ac:dyDescent="0.25">
      <c r="A17" s="27" t="s">
        <v>36</v>
      </c>
      <c r="B17" s="27">
        <v>0</v>
      </c>
      <c r="C17" s="27">
        <v>0</v>
      </c>
      <c r="D17" s="27">
        <v>0</v>
      </c>
      <c r="E17" s="27">
        <v>25000</v>
      </c>
      <c r="F17" s="27">
        <v>155256.65</v>
      </c>
      <c r="G17" s="27">
        <v>0</v>
      </c>
      <c r="H17" s="27"/>
      <c r="I17" s="27">
        <v>0</v>
      </c>
      <c r="J17" s="27">
        <v>1207046.0900000001</v>
      </c>
      <c r="K17" s="27"/>
      <c r="L17" s="27">
        <v>1680.97</v>
      </c>
      <c r="M17" s="27">
        <v>0</v>
      </c>
      <c r="N17" s="27">
        <v>0</v>
      </c>
      <c r="O17" s="27">
        <v>0</v>
      </c>
      <c r="P17" s="27">
        <v>166580.29999999999</v>
      </c>
      <c r="Q17" s="27"/>
      <c r="R17" s="27">
        <v>0</v>
      </c>
      <c r="S17" s="27">
        <v>132949.43</v>
      </c>
      <c r="T17" s="27">
        <v>105000</v>
      </c>
      <c r="U17" s="28"/>
    </row>
    <row r="18" spans="1:21" s="29" customFormat="1" x14ac:dyDescent="0.25">
      <c r="A18" s="27" t="s">
        <v>37</v>
      </c>
      <c r="B18" s="27">
        <v>0</v>
      </c>
      <c r="C18" s="27">
        <v>115000</v>
      </c>
      <c r="D18" s="27">
        <v>0</v>
      </c>
      <c r="E18" s="27">
        <v>0</v>
      </c>
      <c r="F18" s="27">
        <v>0</v>
      </c>
      <c r="G18" s="27">
        <v>27604.2</v>
      </c>
      <c r="H18" s="27"/>
      <c r="I18" s="27">
        <v>41926.5</v>
      </c>
      <c r="J18" s="27">
        <v>355800</v>
      </c>
      <c r="K18" s="27"/>
      <c r="L18" s="27">
        <v>0</v>
      </c>
      <c r="M18" s="27">
        <v>66752</v>
      </c>
      <c r="N18" s="27">
        <v>0</v>
      </c>
      <c r="O18" s="27">
        <v>0</v>
      </c>
      <c r="P18" s="27">
        <v>0</v>
      </c>
      <c r="Q18" s="27"/>
      <c r="R18" s="27">
        <v>0</v>
      </c>
      <c r="S18" s="27"/>
      <c r="T18" s="27">
        <v>0</v>
      </c>
      <c r="U18" s="28"/>
    </row>
    <row r="19" spans="1:21" s="29" customFormat="1" x14ac:dyDescent="0.25">
      <c r="A19" s="27" t="s">
        <v>38</v>
      </c>
      <c r="B19" s="27">
        <v>403433.3</v>
      </c>
      <c r="C19" s="27">
        <v>36730.519999999997</v>
      </c>
      <c r="D19" s="27">
        <v>26385.599999999999</v>
      </c>
      <c r="E19" s="27">
        <v>70000</v>
      </c>
      <c r="F19" s="27">
        <v>140833.82999999999</v>
      </c>
      <c r="G19" s="27">
        <v>14325.3</v>
      </c>
      <c r="H19" s="27"/>
      <c r="I19" s="27">
        <v>0</v>
      </c>
      <c r="J19" s="27">
        <v>0</v>
      </c>
      <c r="K19" s="27"/>
      <c r="L19" s="27">
        <v>786743.24</v>
      </c>
      <c r="M19" s="27">
        <v>0</v>
      </c>
      <c r="N19" s="27">
        <v>0</v>
      </c>
      <c r="O19" s="27">
        <v>0</v>
      </c>
      <c r="P19" s="27">
        <v>411430.57</v>
      </c>
      <c r="Q19" s="27"/>
      <c r="R19" s="27">
        <v>0</v>
      </c>
      <c r="S19" s="27">
        <v>0</v>
      </c>
      <c r="T19" s="27">
        <v>0</v>
      </c>
      <c r="U19" s="28"/>
    </row>
    <row r="20" spans="1:21" s="29" customFormat="1" x14ac:dyDescent="0.25">
      <c r="A20" s="27" t="s">
        <v>39</v>
      </c>
      <c r="B20" s="27">
        <v>149998.48000000001</v>
      </c>
      <c r="C20" s="27">
        <v>151235.29999999999</v>
      </c>
      <c r="D20" s="27">
        <v>235271.28</v>
      </c>
      <c r="E20" s="27">
        <v>120000</v>
      </c>
      <c r="F20" s="27">
        <v>253164.59</v>
      </c>
      <c r="G20" s="27">
        <v>32276.16</v>
      </c>
      <c r="H20" s="27">
        <v>19433.16</v>
      </c>
      <c r="I20" s="27">
        <v>602233.13</v>
      </c>
      <c r="J20" s="27">
        <v>0</v>
      </c>
      <c r="K20" s="27"/>
      <c r="L20" s="27">
        <v>668742.69999999995</v>
      </c>
      <c r="M20" s="27">
        <v>52641.4</v>
      </c>
      <c r="N20" s="27">
        <v>657893.85</v>
      </c>
      <c r="O20" s="27">
        <v>0</v>
      </c>
      <c r="P20" s="27">
        <v>0</v>
      </c>
      <c r="Q20" s="27"/>
      <c r="R20" s="27">
        <v>0</v>
      </c>
      <c r="S20" s="27">
        <v>8185.08</v>
      </c>
      <c r="T20" s="27">
        <v>50200</v>
      </c>
      <c r="U20" s="28"/>
    </row>
    <row r="21" spans="1:21" s="29" customFormat="1" x14ac:dyDescent="0.25">
      <c r="A21" s="27" t="s">
        <v>40</v>
      </c>
      <c r="B21" s="27">
        <v>0</v>
      </c>
      <c r="C21" s="27">
        <v>165479.87</v>
      </c>
      <c r="D21" s="27">
        <v>460815.99</v>
      </c>
      <c r="E21" s="27">
        <v>15000</v>
      </c>
      <c r="F21" s="27">
        <v>72649.58</v>
      </c>
      <c r="G21" s="27">
        <v>275882.83</v>
      </c>
      <c r="H21" s="27">
        <v>59471.21</v>
      </c>
      <c r="I21" s="27">
        <v>43267.19</v>
      </c>
      <c r="J21" s="27">
        <v>335081.5</v>
      </c>
      <c r="K21" s="27"/>
      <c r="L21" s="27">
        <v>231488.32</v>
      </c>
      <c r="M21" s="27">
        <v>0</v>
      </c>
      <c r="N21" s="27">
        <v>0</v>
      </c>
      <c r="O21" s="27">
        <v>0</v>
      </c>
      <c r="P21" s="27">
        <v>71619.81</v>
      </c>
      <c r="Q21" s="27"/>
      <c r="R21" s="27">
        <v>49479.27</v>
      </c>
      <c r="S21" s="27">
        <v>82664.09</v>
      </c>
      <c r="T21" s="27">
        <v>9000</v>
      </c>
      <c r="U21" s="28"/>
    </row>
    <row r="22" spans="1:21" s="29" customFormat="1" x14ac:dyDescent="0.25">
      <c r="A22" s="27" t="s">
        <v>41</v>
      </c>
      <c r="B22" s="27">
        <v>0</v>
      </c>
      <c r="C22" s="27">
        <v>129479.65</v>
      </c>
      <c r="D22" s="27">
        <v>283571.21999999997</v>
      </c>
      <c r="E22" s="27">
        <v>0</v>
      </c>
      <c r="F22" s="27">
        <v>46500</v>
      </c>
      <c r="G22" s="27">
        <v>133091.29999999999</v>
      </c>
      <c r="H22" s="27">
        <v>154826.64000000001</v>
      </c>
      <c r="I22" s="27">
        <v>8054331.9500000002</v>
      </c>
      <c r="J22" s="27">
        <v>0</v>
      </c>
      <c r="K22" s="27"/>
      <c r="L22" s="27">
        <v>44149.93</v>
      </c>
      <c r="M22" s="27">
        <v>19657.16</v>
      </c>
      <c r="N22" s="27">
        <v>0</v>
      </c>
      <c r="O22" s="27">
        <v>0</v>
      </c>
      <c r="P22" s="27">
        <v>0</v>
      </c>
      <c r="Q22" s="27"/>
      <c r="R22" s="27">
        <v>0</v>
      </c>
      <c r="S22" s="27">
        <v>128921.04</v>
      </c>
      <c r="T22" s="27">
        <v>95052</v>
      </c>
      <c r="U22" s="28"/>
    </row>
    <row r="23" spans="1:21" s="29" customFormat="1" x14ac:dyDescent="0.25">
      <c r="A23" s="27" t="s">
        <v>42</v>
      </c>
      <c r="B23" s="27">
        <v>139351</v>
      </c>
      <c r="C23" s="27">
        <v>20578055.460000001</v>
      </c>
      <c r="D23" s="27">
        <v>3333198.52</v>
      </c>
      <c r="E23" s="27">
        <v>45000</v>
      </c>
      <c r="F23" s="27">
        <v>395809.81</v>
      </c>
      <c r="G23" s="27">
        <v>0</v>
      </c>
      <c r="H23" s="27">
        <v>13995354.859999999</v>
      </c>
      <c r="I23" s="27">
        <v>14375768.76</v>
      </c>
      <c r="J23" s="27">
        <v>10002524.130000001</v>
      </c>
      <c r="K23" s="27"/>
      <c r="L23" s="27">
        <v>1367854.22</v>
      </c>
      <c r="M23" s="27">
        <v>7195739.8399999999</v>
      </c>
      <c r="N23" s="27">
        <v>30719598.539999999</v>
      </c>
      <c r="O23" s="27">
        <v>2213783</v>
      </c>
      <c r="P23" s="27">
        <v>0</v>
      </c>
      <c r="Q23" s="27">
        <v>0</v>
      </c>
      <c r="R23" s="27">
        <v>0</v>
      </c>
      <c r="S23" s="27">
        <v>2675195.2999999998</v>
      </c>
      <c r="T23" s="27">
        <v>5971419.0700000003</v>
      </c>
      <c r="U23" s="28"/>
    </row>
    <row r="24" spans="1:21" s="31" customFormat="1" x14ac:dyDescent="0.25">
      <c r="A24" s="30" t="s">
        <v>71</v>
      </c>
      <c r="B24" s="30">
        <f>SUM(B2:B23)</f>
        <v>186369630.80000001</v>
      </c>
      <c r="C24" s="30">
        <f t="shared" ref="C24:T24" si="0">SUM(C2:C23)</f>
        <v>34414913.159999996</v>
      </c>
      <c r="D24" s="30">
        <f t="shared" si="0"/>
        <v>20896751.949999996</v>
      </c>
      <c r="E24" s="30">
        <f t="shared" si="0"/>
        <v>15972000</v>
      </c>
      <c r="F24" s="30">
        <f t="shared" si="0"/>
        <v>39013018.030000001</v>
      </c>
      <c r="G24" s="30">
        <f t="shared" si="0"/>
        <v>5560707.29</v>
      </c>
      <c r="H24" s="30">
        <f t="shared" si="0"/>
        <v>97570723.730000004</v>
      </c>
      <c r="I24" s="30">
        <f t="shared" si="0"/>
        <v>83543256.660000011</v>
      </c>
      <c r="J24" s="30">
        <f t="shared" si="0"/>
        <v>34847716.109999999</v>
      </c>
      <c r="K24" s="30">
        <f t="shared" si="0"/>
        <v>0</v>
      </c>
      <c r="L24" s="30">
        <f t="shared" si="0"/>
        <v>69945492.229999989</v>
      </c>
      <c r="M24" s="30">
        <f t="shared" si="0"/>
        <v>49313301.440000013</v>
      </c>
      <c r="N24" s="30">
        <f t="shared" si="0"/>
        <v>73166390.850000009</v>
      </c>
      <c r="O24" s="30">
        <f t="shared" si="0"/>
        <v>11764555</v>
      </c>
      <c r="P24" s="30">
        <f t="shared" si="0"/>
        <v>44642670.220000006</v>
      </c>
      <c r="Q24" s="30">
        <f t="shared" si="0"/>
        <v>54056.68</v>
      </c>
      <c r="R24" s="30">
        <f t="shared" si="0"/>
        <v>18057978.849999998</v>
      </c>
      <c r="S24" s="30">
        <f t="shared" si="0"/>
        <v>12964022.649999999</v>
      </c>
      <c r="T24" s="30">
        <f t="shared" si="0"/>
        <v>17304657.420000002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24"/>
  <sheetViews>
    <sheetView workbookViewId="0">
      <selection sqref="A1:XFD1048576"/>
    </sheetView>
  </sheetViews>
  <sheetFormatPr baseColWidth="10" defaultColWidth="8.85546875" defaultRowHeight="15" x14ac:dyDescent="0.25"/>
  <cols>
    <col min="1" max="1" width="79" style="21" bestFit="1" customWidth="1"/>
    <col min="2" max="2" width="13.5703125" style="21" customWidth="1"/>
    <col min="3" max="6" width="12.5703125" style="21" customWidth="1"/>
    <col min="7" max="7" width="11.5703125" style="21" customWidth="1"/>
    <col min="8" max="8" width="13.5703125" style="21" customWidth="1"/>
    <col min="9" max="10" width="12.5703125" style="21" customWidth="1"/>
    <col min="11" max="11" width="6.42578125" style="21" customWidth="1"/>
    <col min="12" max="16" width="12.5703125" style="21" customWidth="1"/>
    <col min="17" max="17" width="10.28515625" style="21" customWidth="1"/>
    <col min="18" max="20" width="12.5703125" style="21" customWidth="1"/>
    <col min="21" max="21" width="12.5703125" style="21" bestFit="1" customWidth="1"/>
    <col min="22" max="1025" width="8.7109375" style="21" customWidth="1"/>
    <col min="1026" max="16384" width="8.85546875" style="21"/>
  </cols>
  <sheetData>
    <row r="1" spans="1:21" s="17" customFormat="1" x14ac:dyDescent="0.25">
      <c r="A1" s="16">
        <v>2018</v>
      </c>
      <c r="B1" s="16" t="s">
        <v>0</v>
      </c>
      <c r="C1" s="16" t="s">
        <v>1</v>
      </c>
      <c r="D1" s="16" t="s">
        <v>47</v>
      </c>
      <c r="E1" s="16" t="s">
        <v>48</v>
      </c>
      <c r="F1" s="16" t="s">
        <v>4</v>
      </c>
      <c r="G1" s="16" t="s">
        <v>5</v>
      </c>
      <c r="H1" s="16" t="s">
        <v>49</v>
      </c>
      <c r="I1" s="16" t="s">
        <v>50</v>
      </c>
      <c r="J1" s="16" t="s">
        <v>8</v>
      </c>
      <c r="K1" s="16" t="s">
        <v>44</v>
      </c>
      <c r="L1" s="16" t="s">
        <v>16</v>
      </c>
      <c r="M1" s="16" t="s">
        <v>9</v>
      </c>
      <c r="N1" s="16" t="s">
        <v>10</v>
      </c>
      <c r="O1" s="16" t="s">
        <v>15</v>
      </c>
      <c r="P1" s="16" t="s">
        <v>52</v>
      </c>
      <c r="Q1" s="16" t="s">
        <v>45</v>
      </c>
      <c r="R1" s="16" t="s">
        <v>53</v>
      </c>
      <c r="S1" s="16" t="s">
        <v>54</v>
      </c>
      <c r="T1" s="16" t="s">
        <v>14</v>
      </c>
      <c r="U1" s="16" t="s">
        <v>72</v>
      </c>
    </row>
    <row r="2" spans="1:21" s="21" customFormat="1" x14ac:dyDescent="0.25">
      <c r="A2" s="18" t="s">
        <v>20</v>
      </c>
      <c r="B2" s="19">
        <v>6499347.6600000001</v>
      </c>
      <c r="C2" s="19">
        <v>505080.65</v>
      </c>
      <c r="D2" s="19">
        <v>230490.04</v>
      </c>
      <c r="E2" s="19">
        <v>240000</v>
      </c>
      <c r="F2" s="19">
        <v>1165462.42</v>
      </c>
      <c r="G2" s="19">
        <v>757097.81</v>
      </c>
      <c r="H2" s="19">
        <v>755265.69</v>
      </c>
      <c r="I2" s="19">
        <v>117739.01</v>
      </c>
      <c r="J2" s="19">
        <v>0</v>
      </c>
      <c r="K2" s="19"/>
      <c r="L2" s="19">
        <v>724594.17</v>
      </c>
      <c r="M2" s="19">
        <v>835170.2</v>
      </c>
      <c r="N2" s="19">
        <v>3746587.75</v>
      </c>
      <c r="O2" s="19">
        <v>1233138</v>
      </c>
      <c r="P2" s="19">
        <v>310068.64</v>
      </c>
      <c r="Q2" s="19"/>
      <c r="R2" s="19">
        <v>0</v>
      </c>
      <c r="S2" s="19">
        <v>167244.35</v>
      </c>
      <c r="T2" s="19">
        <v>134000</v>
      </c>
      <c r="U2" s="20">
        <f>MAX(B2:T2)</f>
        <v>6499347.6600000001</v>
      </c>
    </row>
    <row r="3" spans="1:21" s="21" customFormat="1" x14ac:dyDescent="0.25">
      <c r="A3" s="18" t="s">
        <v>22</v>
      </c>
      <c r="B3" s="19">
        <v>638385.68000000005</v>
      </c>
      <c r="C3" s="19">
        <v>153891.67000000001</v>
      </c>
      <c r="D3" s="19">
        <v>6003.52</v>
      </c>
      <c r="E3" s="19">
        <v>150000</v>
      </c>
      <c r="F3" s="19">
        <v>568597</v>
      </c>
      <c r="G3" s="19">
        <v>53972.36</v>
      </c>
      <c r="H3" s="19"/>
      <c r="I3" s="19">
        <v>0</v>
      </c>
      <c r="J3" s="19">
        <v>172684.62</v>
      </c>
      <c r="K3" s="19"/>
      <c r="L3" s="19">
        <v>394203.69</v>
      </c>
      <c r="M3" s="19">
        <v>0</v>
      </c>
      <c r="N3" s="19">
        <v>0</v>
      </c>
      <c r="O3" s="19">
        <v>0</v>
      </c>
      <c r="P3" s="19">
        <v>0</v>
      </c>
      <c r="Q3" s="19"/>
      <c r="R3" s="19">
        <v>0</v>
      </c>
      <c r="S3" s="19">
        <v>0</v>
      </c>
      <c r="T3" s="19">
        <v>165000</v>
      </c>
      <c r="U3" s="20">
        <f t="shared" ref="U3:U23" si="0">MAX(B3:T3)</f>
        <v>638385.68000000005</v>
      </c>
    </row>
    <row r="4" spans="1:21" s="21" customFormat="1" x14ac:dyDescent="0.25">
      <c r="A4" s="18" t="s">
        <v>23</v>
      </c>
      <c r="B4" s="19">
        <v>0</v>
      </c>
      <c r="C4" s="19">
        <v>0</v>
      </c>
      <c r="D4" s="19">
        <v>0</v>
      </c>
      <c r="E4" s="19">
        <v>12000</v>
      </c>
      <c r="F4" s="19">
        <v>0</v>
      </c>
      <c r="G4" s="19">
        <v>0</v>
      </c>
      <c r="H4" s="19"/>
      <c r="I4" s="19">
        <v>0</v>
      </c>
      <c r="J4" s="19">
        <v>76020.03</v>
      </c>
      <c r="K4" s="19"/>
      <c r="L4" s="19">
        <v>0</v>
      </c>
      <c r="M4" s="19">
        <v>0</v>
      </c>
      <c r="N4" s="19">
        <v>0</v>
      </c>
      <c r="O4" s="19">
        <v>47192</v>
      </c>
      <c r="P4" s="19">
        <v>0</v>
      </c>
      <c r="Q4" s="19"/>
      <c r="R4" s="19">
        <v>0</v>
      </c>
      <c r="S4" s="19">
        <v>0</v>
      </c>
      <c r="T4" s="19"/>
      <c r="U4" s="20">
        <f t="shared" si="0"/>
        <v>76020.03</v>
      </c>
    </row>
    <row r="5" spans="1:21" s="21" customFormat="1" x14ac:dyDescent="0.25">
      <c r="A5" s="18" t="s">
        <v>24</v>
      </c>
      <c r="B5" s="19">
        <v>3998453.53</v>
      </c>
      <c r="C5" s="19">
        <v>98318.84</v>
      </c>
      <c r="D5" s="19">
        <v>715713.04</v>
      </c>
      <c r="E5" s="19">
        <v>194000</v>
      </c>
      <c r="F5" s="19">
        <v>5117547.5999999996</v>
      </c>
      <c r="G5" s="19">
        <v>112065.4</v>
      </c>
      <c r="H5" s="19">
        <v>2368496.16</v>
      </c>
      <c r="I5" s="19">
        <v>20054176.120000001</v>
      </c>
      <c r="J5" s="19">
        <v>1236585.3500000001</v>
      </c>
      <c r="K5" s="19"/>
      <c r="L5" s="19">
        <v>3232367.03</v>
      </c>
      <c r="M5" s="19">
        <v>0</v>
      </c>
      <c r="N5" s="19">
        <v>5932669.8200000003</v>
      </c>
      <c r="O5" s="19">
        <v>586250</v>
      </c>
      <c r="P5" s="19">
        <v>561801.65</v>
      </c>
      <c r="Q5" s="19"/>
      <c r="R5" s="19">
        <v>1294227.28</v>
      </c>
      <c r="S5" s="19">
        <v>0</v>
      </c>
      <c r="T5" s="19">
        <v>2005608</v>
      </c>
      <c r="U5" s="20">
        <f t="shared" si="0"/>
        <v>20054176.120000001</v>
      </c>
    </row>
    <row r="6" spans="1:21" s="21" customFormat="1" x14ac:dyDescent="0.25">
      <c r="A6" s="18" t="s">
        <v>25</v>
      </c>
      <c r="B6" s="19">
        <v>86327309.299999997</v>
      </c>
      <c r="C6" s="19">
        <v>391994.86</v>
      </c>
      <c r="D6" s="19">
        <v>360728.86</v>
      </c>
      <c r="E6" s="19">
        <v>2500000</v>
      </c>
      <c r="F6" s="19">
        <v>3587383.14</v>
      </c>
      <c r="G6" s="19">
        <v>735810.26</v>
      </c>
      <c r="H6" s="19">
        <v>41849804.25</v>
      </c>
      <c r="I6" s="19">
        <v>5340279.93</v>
      </c>
      <c r="J6" s="19">
        <v>2137075.13</v>
      </c>
      <c r="K6" s="19"/>
      <c r="L6" s="19">
        <v>1691984.37</v>
      </c>
      <c r="M6" s="19">
        <v>20221788.41</v>
      </c>
      <c r="N6" s="19">
        <v>12166742.310000001</v>
      </c>
      <c r="O6" s="19">
        <v>2163423</v>
      </c>
      <c r="P6" s="19">
        <v>14424026</v>
      </c>
      <c r="Q6" s="19"/>
      <c r="R6" s="19">
        <v>2980822.51</v>
      </c>
      <c r="S6" s="19">
        <v>62593.38</v>
      </c>
      <c r="T6" s="19">
        <v>501500</v>
      </c>
      <c r="U6" s="20">
        <f t="shared" si="0"/>
        <v>86327309.299999997</v>
      </c>
    </row>
    <row r="7" spans="1:21" s="21" customFormat="1" x14ac:dyDescent="0.25">
      <c r="A7" s="18" t="s">
        <v>69</v>
      </c>
      <c r="B7" s="19">
        <v>0</v>
      </c>
      <c r="C7" s="19">
        <v>79849.13</v>
      </c>
      <c r="D7" s="19">
        <v>4165.6400000000003</v>
      </c>
      <c r="E7" s="19">
        <v>80000</v>
      </c>
      <c r="F7" s="19">
        <v>647109.25</v>
      </c>
      <c r="G7" s="19">
        <v>24646.39</v>
      </c>
      <c r="H7" s="19">
        <v>25013.69</v>
      </c>
      <c r="I7" s="19">
        <v>0</v>
      </c>
      <c r="J7" s="19">
        <v>100000</v>
      </c>
      <c r="K7" s="19"/>
      <c r="L7" s="19">
        <v>25345.119999999999</v>
      </c>
      <c r="M7" s="19">
        <v>99739</v>
      </c>
      <c r="N7" s="19">
        <v>1001230.71</v>
      </c>
      <c r="O7" s="19">
        <v>2000</v>
      </c>
      <c r="P7" s="19">
        <v>766531.88</v>
      </c>
      <c r="Q7" s="19"/>
      <c r="R7" s="19">
        <v>0</v>
      </c>
      <c r="S7" s="19">
        <v>124940.49</v>
      </c>
      <c r="T7" s="19">
        <v>0</v>
      </c>
      <c r="U7" s="20">
        <f t="shared" si="0"/>
        <v>1001230.71</v>
      </c>
    </row>
    <row r="8" spans="1:21" s="21" customFormat="1" x14ac:dyDescent="0.25">
      <c r="A8" s="18" t="s">
        <v>27</v>
      </c>
      <c r="B8" s="19">
        <v>85471671</v>
      </c>
      <c r="C8" s="19">
        <v>5207837.8899999997</v>
      </c>
      <c r="D8" s="19">
        <v>11957324.25</v>
      </c>
      <c r="E8" s="19">
        <v>8100000</v>
      </c>
      <c r="F8" s="19">
        <v>17036506.100000001</v>
      </c>
      <c r="G8" s="19">
        <v>682946.44</v>
      </c>
      <c r="H8" s="19">
        <v>39590805.43</v>
      </c>
      <c r="I8" s="19">
        <v>26294947.879999999</v>
      </c>
      <c r="J8" s="19">
        <v>15196388.92</v>
      </c>
      <c r="K8" s="19"/>
      <c r="L8" s="19">
        <v>48048449.270000003</v>
      </c>
      <c r="M8" s="19">
        <v>20771919.5</v>
      </c>
      <c r="N8" s="19">
        <v>19077677.899999999</v>
      </c>
      <c r="O8" s="19">
        <v>3258883</v>
      </c>
      <c r="P8" s="19">
        <v>14424026</v>
      </c>
      <c r="Q8" s="19"/>
      <c r="R8" s="19">
        <v>9513050.2300000004</v>
      </c>
      <c r="S8" s="19">
        <v>6439306</v>
      </c>
      <c r="T8" s="19">
        <v>1408500</v>
      </c>
      <c r="U8" s="20">
        <f t="shared" si="0"/>
        <v>85471671</v>
      </c>
    </row>
    <row r="9" spans="1:21" s="21" customFormat="1" x14ac:dyDescent="0.25">
      <c r="A9" s="18" t="s">
        <v>28</v>
      </c>
      <c r="B9" s="19">
        <v>0</v>
      </c>
      <c r="C9" s="19">
        <v>238298.54</v>
      </c>
      <c r="D9" s="19">
        <v>0</v>
      </c>
      <c r="E9" s="19">
        <v>1008000</v>
      </c>
      <c r="F9" s="19">
        <v>0</v>
      </c>
      <c r="G9" s="19">
        <v>244019.84</v>
      </c>
      <c r="H9" s="19">
        <v>111780.98</v>
      </c>
      <c r="I9" s="19">
        <v>1203832.19</v>
      </c>
      <c r="J9" s="19">
        <v>1303275.19</v>
      </c>
      <c r="K9" s="19"/>
      <c r="L9" s="19">
        <v>1433623.58</v>
      </c>
      <c r="M9" s="19">
        <v>483106.68</v>
      </c>
      <c r="N9" s="19">
        <v>1717729.44</v>
      </c>
      <c r="O9" s="19">
        <v>37915</v>
      </c>
      <c r="P9" s="19">
        <v>268780.63</v>
      </c>
      <c r="Q9" s="19"/>
      <c r="R9" s="19">
        <v>5479.7</v>
      </c>
      <c r="S9" s="19">
        <v>89979.4</v>
      </c>
      <c r="T9" s="19">
        <v>243000</v>
      </c>
      <c r="U9" s="20">
        <f t="shared" si="0"/>
        <v>1717729.44</v>
      </c>
    </row>
    <row r="10" spans="1:21" s="21" customFormat="1" x14ac:dyDescent="0.25">
      <c r="A10" s="18" t="s">
        <v>29</v>
      </c>
      <c r="B10" s="19">
        <v>4269998.76</v>
      </c>
      <c r="C10" s="19">
        <v>1716498.46</v>
      </c>
      <c r="D10" s="19">
        <v>13794</v>
      </c>
      <c r="E10" s="19">
        <v>2610000</v>
      </c>
      <c r="F10" s="19">
        <v>935852.79</v>
      </c>
      <c r="G10" s="19">
        <v>151456.73000000001</v>
      </c>
      <c r="H10" s="19">
        <v>1610010.73</v>
      </c>
      <c r="I10" s="19">
        <v>132139.64000000001</v>
      </c>
      <c r="J10" s="19">
        <v>2097605</v>
      </c>
      <c r="K10" s="19"/>
      <c r="L10" s="19">
        <v>3408204</v>
      </c>
      <c r="M10" s="19">
        <v>822703.22</v>
      </c>
      <c r="N10" s="19">
        <v>0</v>
      </c>
      <c r="O10" s="19">
        <v>221168</v>
      </c>
      <c r="P10" s="19">
        <v>5298405.01</v>
      </c>
      <c r="Q10" s="19">
        <v>160000</v>
      </c>
      <c r="R10" s="19">
        <v>1626000</v>
      </c>
      <c r="S10" s="19">
        <v>1902591.94</v>
      </c>
      <c r="T10" s="19">
        <v>311000</v>
      </c>
      <c r="U10" s="20">
        <f t="shared" si="0"/>
        <v>5298405.01</v>
      </c>
    </row>
    <row r="11" spans="1:21" s="21" customFormat="1" x14ac:dyDescent="0.25">
      <c r="A11" s="18" t="s">
        <v>30</v>
      </c>
      <c r="B11" s="19">
        <v>139094.54999999999</v>
      </c>
      <c r="C11" s="19">
        <v>607135.61</v>
      </c>
      <c r="D11" s="19">
        <v>69231.09</v>
      </c>
      <c r="E11" s="19">
        <v>50000</v>
      </c>
      <c r="F11" s="19">
        <v>36500</v>
      </c>
      <c r="G11" s="19">
        <v>51617.919999999998</v>
      </c>
      <c r="H11" s="19">
        <v>154314.81</v>
      </c>
      <c r="I11" s="19">
        <v>532622.75</v>
      </c>
      <c r="J11" s="19">
        <v>40538</v>
      </c>
      <c r="K11" s="19"/>
      <c r="L11" s="19">
        <v>189526.04</v>
      </c>
      <c r="M11" s="19">
        <v>99982.27</v>
      </c>
      <c r="N11" s="19">
        <v>305424.90999999997</v>
      </c>
      <c r="O11" s="19">
        <v>53590</v>
      </c>
      <c r="P11" s="19">
        <v>186511.63</v>
      </c>
      <c r="Q11" s="19"/>
      <c r="R11" s="19">
        <v>612437.36</v>
      </c>
      <c r="S11" s="19">
        <v>263099.15999999997</v>
      </c>
      <c r="T11" s="19">
        <v>0</v>
      </c>
      <c r="U11" s="20">
        <f t="shared" si="0"/>
        <v>612437.36</v>
      </c>
    </row>
    <row r="12" spans="1:21" s="21" customFormat="1" x14ac:dyDescent="0.25">
      <c r="A12" s="18" t="s">
        <v>31</v>
      </c>
      <c r="B12" s="19">
        <v>0</v>
      </c>
      <c r="C12" s="19">
        <v>188308.43</v>
      </c>
      <c r="D12" s="19">
        <v>482179.68</v>
      </c>
      <c r="E12" s="19">
        <v>0</v>
      </c>
      <c r="F12" s="19">
        <v>0</v>
      </c>
      <c r="G12" s="19">
        <v>181047.26</v>
      </c>
      <c r="H12" s="19">
        <v>5513.02</v>
      </c>
      <c r="I12" s="19">
        <v>64925.81</v>
      </c>
      <c r="J12" s="19">
        <v>40824.080000000002</v>
      </c>
      <c r="K12" s="19"/>
      <c r="L12" s="19">
        <v>0</v>
      </c>
      <c r="M12" s="19">
        <v>0</v>
      </c>
      <c r="N12" s="19">
        <v>408884.68</v>
      </c>
      <c r="O12" s="19">
        <v>263623</v>
      </c>
      <c r="P12" s="19">
        <v>190543.75</v>
      </c>
      <c r="Q12" s="19"/>
      <c r="R12" s="19">
        <v>0</v>
      </c>
      <c r="S12" s="19">
        <v>84989.73</v>
      </c>
      <c r="T12" s="19">
        <v>630000</v>
      </c>
      <c r="U12" s="20">
        <f t="shared" si="0"/>
        <v>630000</v>
      </c>
    </row>
    <row r="13" spans="1:21" s="21" customFormat="1" x14ac:dyDescent="0.25">
      <c r="A13" s="18" t="s">
        <v>32</v>
      </c>
      <c r="B13" s="19">
        <v>6613297.6399999997</v>
      </c>
      <c r="C13" s="19">
        <v>896037.95</v>
      </c>
      <c r="D13" s="19">
        <v>604956.72</v>
      </c>
      <c r="E13" s="19">
        <v>2504000</v>
      </c>
      <c r="F13" s="19">
        <v>1623852.96</v>
      </c>
      <c r="G13" s="19">
        <v>1064859.77</v>
      </c>
      <c r="H13" s="19">
        <v>1219426.0900000001</v>
      </c>
      <c r="I13" s="19">
        <v>0</v>
      </c>
      <c r="J13" s="19">
        <v>3932.5</v>
      </c>
      <c r="K13" s="19"/>
      <c r="L13" s="19">
        <v>928028.65</v>
      </c>
      <c r="M13" s="19">
        <v>517759.41</v>
      </c>
      <c r="N13" s="19">
        <v>928008.41</v>
      </c>
      <c r="O13" s="19">
        <v>627175</v>
      </c>
      <c r="P13" s="19">
        <v>581952.55000000005</v>
      </c>
      <c r="Q13" s="19"/>
      <c r="R13" s="19">
        <v>140245.44</v>
      </c>
      <c r="S13" s="19">
        <v>0</v>
      </c>
      <c r="T13" s="19">
        <v>1935000</v>
      </c>
      <c r="U13" s="20">
        <f t="shared" si="0"/>
        <v>6613297.6399999997</v>
      </c>
    </row>
    <row r="14" spans="1:21" s="21" customFormat="1" x14ac:dyDescent="0.25">
      <c r="A14" s="18" t="s">
        <v>33</v>
      </c>
      <c r="B14" s="19">
        <v>8100000</v>
      </c>
      <c r="C14" s="19">
        <v>199674.86</v>
      </c>
      <c r="D14" s="19">
        <v>0</v>
      </c>
      <c r="E14" s="19">
        <v>799000</v>
      </c>
      <c r="F14" s="19">
        <v>4334651.71</v>
      </c>
      <c r="G14" s="19">
        <v>664491.80000000005</v>
      </c>
      <c r="H14" s="19"/>
      <c r="I14" s="19">
        <v>875824.22</v>
      </c>
      <c r="J14" s="19">
        <v>0</v>
      </c>
      <c r="K14" s="19"/>
      <c r="L14" s="19">
        <v>2206449</v>
      </c>
      <c r="M14" s="19">
        <v>128955.45</v>
      </c>
      <c r="N14" s="19">
        <v>0</v>
      </c>
      <c r="O14" s="19">
        <v>277455</v>
      </c>
      <c r="P14" s="19">
        <v>885364.89</v>
      </c>
      <c r="Q14" s="19"/>
      <c r="R14" s="19">
        <v>942000</v>
      </c>
      <c r="S14" s="19">
        <v>666837.18000000005</v>
      </c>
      <c r="T14" s="19">
        <v>84000</v>
      </c>
      <c r="U14" s="20">
        <f t="shared" si="0"/>
        <v>8100000</v>
      </c>
    </row>
    <row r="15" spans="1:21" s="21" customFormat="1" x14ac:dyDescent="0.25">
      <c r="A15" s="18" t="s">
        <v>34</v>
      </c>
      <c r="B15" s="19">
        <v>99208.26</v>
      </c>
      <c r="C15" s="19">
        <v>946343.9</v>
      </c>
      <c r="D15" s="19">
        <v>250000</v>
      </c>
      <c r="E15" s="19">
        <v>0</v>
      </c>
      <c r="F15" s="19">
        <v>355148.33</v>
      </c>
      <c r="G15" s="19">
        <v>296328.31</v>
      </c>
      <c r="H15" s="19">
        <v>17126.43</v>
      </c>
      <c r="I15" s="19">
        <v>715248.17</v>
      </c>
      <c r="J15" s="19">
        <v>108211.85</v>
      </c>
      <c r="K15" s="19"/>
      <c r="L15" s="19">
        <v>979128.86</v>
      </c>
      <c r="M15" s="19">
        <v>1893255.22</v>
      </c>
      <c r="N15" s="19">
        <v>0</v>
      </c>
      <c r="O15" s="19">
        <v>445745</v>
      </c>
      <c r="P15" s="19">
        <v>206790</v>
      </c>
      <c r="Q15" s="19"/>
      <c r="R15" s="19">
        <v>0</v>
      </c>
      <c r="S15" s="19">
        <v>816204.16</v>
      </c>
      <c r="T15" s="19">
        <v>642249</v>
      </c>
      <c r="U15" s="20">
        <f t="shared" si="0"/>
        <v>1893255.22</v>
      </c>
    </row>
    <row r="16" spans="1:21" s="21" customFormat="1" x14ac:dyDescent="0.25">
      <c r="A16" s="18" t="s">
        <v>35</v>
      </c>
      <c r="B16" s="19">
        <v>2857360.86</v>
      </c>
      <c r="C16" s="19">
        <v>3463139.23</v>
      </c>
      <c r="D16" s="19">
        <v>165549.54999999999</v>
      </c>
      <c r="E16" s="19">
        <v>552000</v>
      </c>
      <c r="F16" s="19">
        <v>4322354.5199999996</v>
      </c>
      <c r="G16" s="19">
        <v>255632.55</v>
      </c>
      <c r="H16" s="19">
        <v>946527.86</v>
      </c>
      <c r="I16" s="19">
        <v>5872348.4000000004</v>
      </c>
      <c r="J16" s="19">
        <v>1042510.13</v>
      </c>
      <c r="K16" s="19"/>
      <c r="L16" s="19">
        <v>1664006.91</v>
      </c>
      <c r="M16" s="19">
        <v>511045.33</v>
      </c>
      <c r="N16" s="19">
        <v>0</v>
      </c>
      <c r="O16" s="19">
        <v>1021045</v>
      </c>
      <c r="P16" s="19">
        <v>4781706.05</v>
      </c>
      <c r="Q16" s="19">
        <v>10000</v>
      </c>
      <c r="R16" s="19">
        <v>1846275.5</v>
      </c>
      <c r="S16" s="19">
        <v>208993.3</v>
      </c>
      <c r="T16" s="19">
        <v>2265317.35</v>
      </c>
      <c r="U16" s="20">
        <f t="shared" si="0"/>
        <v>5872348.4000000004</v>
      </c>
    </row>
    <row r="17" spans="1:21" s="21" customFormat="1" x14ac:dyDescent="0.25">
      <c r="A17" s="18" t="s">
        <v>36</v>
      </c>
      <c r="B17" s="19">
        <v>0</v>
      </c>
      <c r="C17" s="19">
        <v>0</v>
      </c>
      <c r="D17" s="19">
        <v>58152.21</v>
      </c>
      <c r="E17" s="19">
        <v>25000</v>
      </c>
      <c r="F17" s="19">
        <v>160658.81</v>
      </c>
      <c r="G17" s="19">
        <v>0</v>
      </c>
      <c r="H17" s="19"/>
      <c r="I17" s="19">
        <v>0</v>
      </c>
      <c r="J17" s="19">
        <v>1270972.81</v>
      </c>
      <c r="K17" s="19"/>
      <c r="L17" s="19">
        <v>23730.99</v>
      </c>
      <c r="M17" s="19">
        <v>0</v>
      </c>
      <c r="N17" s="19">
        <v>0</v>
      </c>
      <c r="O17" s="19">
        <v>0</v>
      </c>
      <c r="P17" s="19">
        <v>148160.51999999999</v>
      </c>
      <c r="Q17" s="19"/>
      <c r="R17" s="19">
        <v>0</v>
      </c>
      <c r="S17" s="19">
        <v>102246.11</v>
      </c>
      <c r="T17" s="19">
        <v>100000</v>
      </c>
      <c r="U17" s="20">
        <f t="shared" si="0"/>
        <v>1270972.81</v>
      </c>
    </row>
    <row r="18" spans="1:21" s="21" customFormat="1" x14ac:dyDescent="0.25">
      <c r="A18" s="18" t="s">
        <v>37</v>
      </c>
      <c r="B18" s="19">
        <v>0</v>
      </c>
      <c r="C18" s="19">
        <v>115000</v>
      </c>
      <c r="D18" s="19">
        <v>10410.84</v>
      </c>
      <c r="E18" s="19">
        <v>0</v>
      </c>
      <c r="F18" s="19">
        <v>0</v>
      </c>
      <c r="G18" s="19">
        <v>16104.3</v>
      </c>
      <c r="H18" s="19"/>
      <c r="I18" s="19">
        <v>41509.050000000003</v>
      </c>
      <c r="J18" s="19">
        <v>355800</v>
      </c>
      <c r="K18" s="19"/>
      <c r="L18" s="19">
        <v>0</v>
      </c>
      <c r="M18" s="19">
        <v>78446</v>
      </c>
      <c r="N18" s="19">
        <v>0</v>
      </c>
      <c r="O18" s="19">
        <v>0</v>
      </c>
      <c r="P18" s="19">
        <v>0</v>
      </c>
      <c r="Q18" s="19"/>
      <c r="R18" s="19">
        <v>0</v>
      </c>
      <c r="S18" s="19"/>
      <c r="T18" s="19">
        <v>0</v>
      </c>
      <c r="U18" s="20">
        <f t="shared" si="0"/>
        <v>355800</v>
      </c>
    </row>
    <row r="19" spans="1:21" s="21" customFormat="1" x14ac:dyDescent="0.25">
      <c r="A19" s="18" t="s">
        <v>38</v>
      </c>
      <c r="B19" s="19">
        <v>450616.66</v>
      </c>
      <c r="C19" s="19">
        <v>2200</v>
      </c>
      <c r="D19" s="19">
        <v>50087.519999999997</v>
      </c>
      <c r="E19" s="19">
        <v>0</v>
      </c>
      <c r="F19" s="19">
        <v>98153.82</v>
      </c>
      <c r="G19" s="19">
        <v>19200</v>
      </c>
      <c r="H19" s="19">
        <v>712.31</v>
      </c>
      <c r="I19" s="19">
        <v>0</v>
      </c>
      <c r="J19" s="19">
        <v>0</v>
      </c>
      <c r="K19" s="19"/>
      <c r="L19" s="19">
        <v>961165.45</v>
      </c>
      <c r="M19" s="19">
        <v>0</v>
      </c>
      <c r="N19" s="19">
        <v>0</v>
      </c>
      <c r="O19" s="19">
        <v>0</v>
      </c>
      <c r="P19" s="19">
        <v>446831.76</v>
      </c>
      <c r="Q19" s="19"/>
      <c r="R19" s="19">
        <v>0</v>
      </c>
      <c r="S19" s="19">
        <v>0</v>
      </c>
      <c r="T19" s="19">
        <v>0</v>
      </c>
      <c r="U19" s="20">
        <f t="shared" si="0"/>
        <v>961165.45</v>
      </c>
    </row>
    <row r="20" spans="1:21" s="21" customFormat="1" x14ac:dyDescent="0.25">
      <c r="A20" s="18" t="s">
        <v>39</v>
      </c>
      <c r="B20" s="19">
        <v>449995.44</v>
      </c>
      <c r="C20" s="19">
        <v>53749.48</v>
      </c>
      <c r="D20" s="19">
        <v>27270.51</v>
      </c>
      <c r="E20" s="19">
        <v>140000</v>
      </c>
      <c r="F20" s="19">
        <v>48382.34</v>
      </c>
      <c r="G20" s="19">
        <v>36034.71</v>
      </c>
      <c r="H20" s="19">
        <v>52786.76</v>
      </c>
      <c r="I20" s="19">
        <v>597115.31000000006</v>
      </c>
      <c r="J20" s="19">
        <v>0</v>
      </c>
      <c r="K20" s="19"/>
      <c r="L20" s="19">
        <v>427868.98</v>
      </c>
      <c r="M20" s="19">
        <v>100903.24</v>
      </c>
      <c r="N20" s="19">
        <v>421073.99</v>
      </c>
      <c r="O20" s="19">
        <v>0</v>
      </c>
      <c r="P20" s="19">
        <v>0</v>
      </c>
      <c r="Q20" s="19"/>
      <c r="R20" s="19">
        <v>0</v>
      </c>
      <c r="S20" s="19">
        <v>8098.15</v>
      </c>
      <c r="T20" s="19">
        <v>55200</v>
      </c>
      <c r="U20" s="20">
        <f t="shared" si="0"/>
        <v>597115.31000000006</v>
      </c>
    </row>
    <row r="21" spans="1:21" s="21" customFormat="1" x14ac:dyDescent="0.25">
      <c r="A21" s="18" t="s">
        <v>40</v>
      </c>
      <c r="B21" s="19">
        <v>0</v>
      </c>
      <c r="C21" s="19">
        <v>236053.33</v>
      </c>
      <c r="D21" s="19">
        <v>540556.31000000006</v>
      </c>
      <c r="E21" s="19">
        <v>20000</v>
      </c>
      <c r="F21" s="19">
        <v>22298.880000000001</v>
      </c>
      <c r="G21" s="19">
        <v>399198.06</v>
      </c>
      <c r="H21" s="19">
        <v>297455.57</v>
      </c>
      <c r="I21" s="19">
        <v>0</v>
      </c>
      <c r="J21" s="19">
        <v>276141.94</v>
      </c>
      <c r="K21" s="19"/>
      <c r="L21" s="19">
        <v>126590.74</v>
      </c>
      <c r="M21" s="19">
        <v>25575.87</v>
      </c>
      <c r="N21" s="19">
        <v>0</v>
      </c>
      <c r="O21" s="19">
        <v>0</v>
      </c>
      <c r="P21" s="19">
        <v>18125.8</v>
      </c>
      <c r="Q21" s="19"/>
      <c r="R21" s="19">
        <v>39428</v>
      </c>
      <c r="S21" s="19">
        <v>78519.789999999994</v>
      </c>
      <c r="T21" s="19">
        <v>0</v>
      </c>
      <c r="U21" s="20">
        <f t="shared" si="0"/>
        <v>540556.31000000006</v>
      </c>
    </row>
    <row r="22" spans="1:21" s="21" customFormat="1" x14ac:dyDescent="0.25">
      <c r="A22" s="18" t="s">
        <v>41</v>
      </c>
      <c r="B22" s="19">
        <v>0</v>
      </c>
      <c r="C22" s="19">
        <v>159333.66</v>
      </c>
      <c r="D22" s="19">
        <v>171692.47</v>
      </c>
      <c r="E22" s="19">
        <v>0</v>
      </c>
      <c r="F22" s="19">
        <v>1004590</v>
      </c>
      <c r="G22" s="19">
        <v>1663414.72</v>
      </c>
      <c r="H22" s="19">
        <v>102951.15</v>
      </c>
      <c r="I22" s="19">
        <v>9110682.8800000008</v>
      </c>
      <c r="J22" s="19">
        <v>0</v>
      </c>
      <c r="K22" s="19"/>
      <c r="L22" s="19">
        <v>116674.42</v>
      </c>
      <c r="M22" s="19">
        <v>106834.62</v>
      </c>
      <c r="N22" s="19">
        <v>0</v>
      </c>
      <c r="O22" s="19">
        <v>0</v>
      </c>
      <c r="P22" s="19">
        <v>0</v>
      </c>
      <c r="Q22" s="19"/>
      <c r="R22" s="19">
        <v>0</v>
      </c>
      <c r="S22" s="19">
        <v>123722.08</v>
      </c>
      <c r="T22" s="19">
        <v>113720</v>
      </c>
      <c r="U22" s="20">
        <f t="shared" si="0"/>
        <v>9110682.8800000008</v>
      </c>
    </row>
    <row r="23" spans="1:21" s="21" customFormat="1" x14ac:dyDescent="0.25">
      <c r="A23" s="18" t="s">
        <v>42</v>
      </c>
      <c r="B23" s="19">
        <v>328046</v>
      </c>
      <c r="C23" s="19">
        <v>22920316.440000001</v>
      </c>
      <c r="D23" s="19">
        <v>3970675.5</v>
      </c>
      <c r="E23" s="19">
        <v>45000</v>
      </c>
      <c r="F23" s="19">
        <v>1445809.81</v>
      </c>
      <c r="G23" s="19">
        <v>1205552.9099999999</v>
      </c>
      <c r="H23" s="19">
        <v>17188367.199999999</v>
      </c>
      <c r="I23" s="19">
        <v>12853183.75</v>
      </c>
      <c r="J23" s="19">
        <v>9892731.1400000006</v>
      </c>
      <c r="K23" s="19"/>
      <c r="L23" s="19">
        <v>5784458.3799999999</v>
      </c>
      <c r="M23" s="19">
        <v>6431015.1500000004</v>
      </c>
      <c r="N23" s="19">
        <v>16471471.380000001</v>
      </c>
      <c r="O23" s="19">
        <v>1537276</v>
      </c>
      <c r="P23" s="19">
        <v>0</v>
      </c>
      <c r="Q23" s="19">
        <v>0</v>
      </c>
      <c r="R23" s="19">
        <v>0</v>
      </c>
      <c r="S23" s="19">
        <v>2510993.11</v>
      </c>
      <c r="T23" s="19">
        <v>7429255.1500000004</v>
      </c>
      <c r="U23" s="20">
        <f t="shared" si="0"/>
        <v>22920316.440000001</v>
      </c>
    </row>
    <row r="24" spans="1:21" s="24" customFormat="1" x14ac:dyDescent="0.25">
      <c r="A24" s="22" t="s">
        <v>71</v>
      </c>
      <c r="B24" s="23">
        <f>SUM(B2:B23)</f>
        <v>206242785.34</v>
      </c>
      <c r="C24" s="23">
        <f t="shared" ref="C24:T24" si="1">SUM(C2:C23)</f>
        <v>38179062.93</v>
      </c>
      <c r="D24" s="23">
        <f t="shared" si="1"/>
        <v>19688981.75</v>
      </c>
      <c r="E24" s="23">
        <f t="shared" si="1"/>
        <v>19029000</v>
      </c>
      <c r="F24" s="23">
        <f t="shared" si="1"/>
        <v>42510859.480000004</v>
      </c>
      <c r="G24" s="23">
        <f t="shared" si="1"/>
        <v>8615497.5399999991</v>
      </c>
      <c r="H24" s="23">
        <f t="shared" si="1"/>
        <v>106296358.13000003</v>
      </c>
      <c r="I24" s="23">
        <f t="shared" si="1"/>
        <v>83806575.109999999</v>
      </c>
      <c r="J24" s="23">
        <f t="shared" si="1"/>
        <v>35351296.689999998</v>
      </c>
      <c r="K24" s="23">
        <f t="shared" si="1"/>
        <v>0</v>
      </c>
      <c r="L24" s="23">
        <f t="shared" si="1"/>
        <v>72366399.650000006</v>
      </c>
      <c r="M24" s="23">
        <f t="shared" si="1"/>
        <v>53128199.569999993</v>
      </c>
      <c r="N24" s="23">
        <f t="shared" si="1"/>
        <v>62177501.299999997</v>
      </c>
      <c r="O24" s="23">
        <f t="shared" si="1"/>
        <v>11775878</v>
      </c>
      <c r="P24" s="23">
        <f t="shared" si="1"/>
        <v>43499626.759999998</v>
      </c>
      <c r="Q24" s="23">
        <f t="shared" si="1"/>
        <v>170000</v>
      </c>
      <c r="R24" s="23">
        <f t="shared" si="1"/>
        <v>18999966.019999996</v>
      </c>
      <c r="S24" s="23">
        <f t="shared" si="1"/>
        <v>13650358.33</v>
      </c>
      <c r="T24" s="23">
        <f t="shared" si="1"/>
        <v>18023349.5</v>
      </c>
      <c r="U24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2006</vt:lpstr>
      <vt:lpstr>2008</vt:lpstr>
      <vt:lpstr>2010</vt:lpstr>
      <vt:lpstr>2012</vt:lpstr>
      <vt:lpstr>2014</vt:lpstr>
      <vt:lpstr>2015</vt:lpstr>
      <vt:lpstr>2016</vt:lpstr>
      <vt:lpstr>2017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SGPFyLD</cp:lastModifiedBy>
  <dcterms:created xsi:type="dcterms:W3CDTF">2018-02-06T17:09:45Z</dcterms:created>
  <dcterms:modified xsi:type="dcterms:W3CDTF">2023-02-06T12:20:51Z</dcterms:modified>
</cp:coreProperties>
</file>