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316F097-A5D6-4A8A-8BB3-1C09BE9E0116}" xr6:coauthVersionLast="47" xr6:coauthVersionMax="47" xr10:uidLastSave="{00000000-0000-0000-0000-000000000000}"/>
  <bookViews>
    <workbookView xWindow="-120" yWindow="-120" windowWidth="29040" windowHeight="15720" xr2:uid="{00000000-000D-0000-FFFF-FFFF00000000}"/>
  </bookViews>
  <sheets>
    <sheet name="Tabla WEB ENP 2025" sheetId="3" r:id="rId1"/>
  </sheets>
  <definedNames>
    <definedName name="_tm2013" localSheetId="0">#REF!</definedName>
    <definedName name="_tm2013">#REF!</definedName>
    <definedName name="_tm2021" localSheetId="0">#REF!</definedName>
    <definedName name="_tm2021">#REF!</definedName>
    <definedName name="_xlnm.Database" localSheetId="0">#REF!</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 l="1"/>
  <c r="G21" i="3"/>
  <c r="G20" i="3"/>
  <c r="G19" i="3"/>
  <c r="G18" i="3"/>
  <c r="G17" i="3"/>
  <c r="G16" i="3"/>
  <c r="G15" i="3"/>
  <c r="G14" i="3"/>
  <c r="G13" i="3"/>
  <c r="G12" i="3"/>
  <c r="G11" i="3"/>
  <c r="G10" i="3"/>
  <c r="G9" i="3"/>
  <c r="G8" i="3"/>
  <c r="G7" i="3"/>
  <c r="G6" i="3"/>
  <c r="G5" i="3"/>
  <c r="G4" i="3"/>
  <c r="G3" i="3"/>
  <c r="E24" i="3"/>
  <c r="D24" i="3"/>
  <c r="F23" i="3"/>
  <c r="E23" i="3"/>
  <c r="D23" i="3"/>
</calcChain>
</file>

<file path=xl/sharedStrings.xml><?xml version="1.0" encoding="utf-8"?>
<sst xmlns="http://schemas.openxmlformats.org/spreadsheetml/2006/main" count="66" uniqueCount="48">
  <si>
    <t>NUT2_NOM</t>
  </si>
  <si>
    <t>Nº de espacios</t>
  </si>
  <si>
    <t>Superficie terrestre</t>
  </si>
  <si>
    <t>Superficie marina</t>
  </si>
  <si>
    <t>Total general</t>
  </si>
  <si>
    <t>NUT2</t>
  </si>
  <si>
    <t>Andalucía</t>
  </si>
  <si>
    <t>Aragón</t>
  </si>
  <si>
    <t>Canarias</t>
  </si>
  <si>
    <t>Cantabria*</t>
  </si>
  <si>
    <t>Cantabria</t>
  </si>
  <si>
    <t>Castilla y León*</t>
  </si>
  <si>
    <t>Castilla y León</t>
  </si>
  <si>
    <t>Castilla-La Mancha</t>
  </si>
  <si>
    <t>Cataluña</t>
  </si>
  <si>
    <t>Ciudad de Ceuta</t>
  </si>
  <si>
    <t>Ciudad de Melilla</t>
  </si>
  <si>
    <t>Comunidad Foral de Navarra</t>
  </si>
  <si>
    <t>Comunidad de Madrid</t>
  </si>
  <si>
    <t>Comunitat Valenciana</t>
  </si>
  <si>
    <t>Extremadura</t>
  </si>
  <si>
    <t>Galicia</t>
  </si>
  <si>
    <t>Illes Balears</t>
  </si>
  <si>
    <t>La Rioja</t>
  </si>
  <si>
    <t>País Vasco</t>
  </si>
  <si>
    <t>Principado de Asturias*</t>
  </si>
  <si>
    <t>Principado de Asturias</t>
  </si>
  <si>
    <t>Región de Murcia</t>
  </si>
  <si>
    <t>% protegido nacional</t>
  </si>
  <si>
    <t>Proyección:</t>
  </si>
  <si>
    <t xml:space="preserve">   Península y Baleares: http://www.opengis.net/def/crs/EPSG/0/25830</t>
  </si>
  <si>
    <t xml:space="preserve">   Canarias: http://www.opengis.net/def/crs/EPSG/0/32628</t>
  </si>
  <si>
    <t>Fuentes:</t>
  </si>
  <si>
    <t xml:space="preserve">  Administraciones competentes</t>
  </si>
  <si>
    <t>Se elabora con la mejor información disponible a diciembre de 2020: Líneas interautonómicas,  según el Registro Central de Cartografía, 2020; línea de costa natural elaborada por los Institutos Cartográficos Autonómicos, 2013; línea de costa artificial, según el Instituto Hidrográfico de la Marina, 2020. La línea exterior de las Regiones Marinas ha sido proporcionada por la Subdirección General para la Protección del Mar (MITECO), última actualización en 2018.</t>
  </si>
  <si>
    <t>Comunidad de Madrid*</t>
  </si>
  <si>
    <t xml:space="preserve">  Los Parques Nacionales de Picos de Europa (Cantabria, Castilla y León y  Principado de Asturias) y Sierra de Guadarrama (Castilla y León y Comunidad de Madrid) que se extienden por varias comunidades autónomas, se contabilizan una vez en cada una de ellas, pero no en el total nacional.</t>
  </si>
  <si>
    <t xml:space="preserve">   Límites administrativos utilizados han sido elaborados por la S. G. del Sistema Integrado de Información de la Biodiversidad (Banco de Datos de la Naturaleza), según acuerdo del Comité del Inventario Español del Patrimonio Natural y la Biodiversidad del 6 de octubre de 2021. </t>
  </si>
  <si>
    <t>Admintración competente</t>
  </si>
  <si>
    <t>AGE</t>
  </si>
  <si>
    <t>Administración General del Estado</t>
  </si>
  <si>
    <t>*1.785</t>
  </si>
  <si>
    <t>* Se corresponde con el número total de Espacios Naturales Protegidos en España hasta diciembre de 2025</t>
  </si>
  <si>
    <r>
      <rPr>
        <u/>
        <sz val="10"/>
        <color theme="1"/>
        <rFont val="Calibri"/>
        <family val="2"/>
        <scheme val="minor"/>
      </rPr>
      <t>Elaboración:</t>
    </r>
    <r>
      <rPr>
        <sz val="10"/>
        <color theme="1"/>
        <rFont val="Calibri"/>
        <family val="2"/>
        <scheme val="minor"/>
      </rPr>
      <t xml:space="preserve"> Subdirección General del Sistema Integrado de Información de la Biodiversidad, mediante análisis SIG, de la cartografía suministrada, a efectos de elaboración de estadísticas</t>
    </r>
  </si>
  <si>
    <t>Datos a diciembre de 2025</t>
  </si>
  <si>
    <t>% terrestre protegido por administración competente</t>
  </si>
  <si>
    <t>Total</t>
  </si>
  <si>
    <t>AGE (Marino)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</si>
</sst>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0"/>
      <color theme="1"/>
      <name val="Calibri"/>
      <family val="2"/>
      <scheme val="minor"/>
    </font>
    <font>
      <b/>
      <i/>
      <sz val="10"/>
      <color theme="1"/>
      <name val="Calibri"/>
      <family val="2"/>
      <scheme val="minor"/>
    </font>
    <font>
      <sz val="10"/>
      <color theme="0" tint="-0.14999847407452621"/>
      <name val="Calibri"/>
      <family val="2"/>
      <scheme val="minor"/>
    </font>
    <font>
      <b/>
      <sz val="10"/>
      <color theme="3" tint="0.39997558519241921"/>
      <name val="Calibri"/>
      <family val="2"/>
      <scheme val="minor"/>
    </font>
    <font>
      <b/>
      <sz val="10"/>
      <name val="Calibri"/>
      <family val="2"/>
      <scheme val="minor"/>
    </font>
    <font>
      <sz val="10"/>
      <color rgb="FF000000"/>
      <name val="Calibri"/>
      <family val="2"/>
      <scheme val="minor"/>
    </font>
    <font>
      <b/>
      <sz val="10"/>
      <color theme="9" tint="-0.49998474074526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xf numFmtId="4" fontId="1" fillId="0" borderId="2" xfId="0" applyNumberFormat="1" applyFont="1" applyBorder="1"/>
    <xf numFmtId="0" fontId="3" fillId="0" borderId="2" xfId="0" applyFont="1" applyBorder="1"/>
    <xf numFmtId="4" fontId="3" fillId="0" borderId="2" xfId="0" applyNumberFormat="1" applyFont="1" applyBorder="1"/>
    <xf numFmtId="4" fontId="1" fillId="0" borderId="0" xfId="0" applyNumberFormat="1" applyFont="1"/>
    <xf numFmtId="0" fontId="1" fillId="0" borderId="2" xfId="0" applyFont="1" applyBorder="1"/>
    <xf numFmtId="4" fontId="2" fillId="0" borderId="2" xfId="0" applyNumberFormat="1" applyFont="1" applyBorder="1" applyAlignment="1">
      <alignment horizontal="center" vertical="center" wrapText="1"/>
    </xf>
    <xf numFmtId="0" fontId="6" fillId="0" borderId="2" xfId="0" applyFont="1" applyBorder="1" applyAlignment="1">
      <alignment horizontal="left"/>
    </xf>
    <xf numFmtId="0" fontId="1" fillId="0" borderId="2" xfId="0" applyFont="1" applyBorder="1" applyAlignment="1">
      <alignment horizontal="right"/>
    </xf>
    <xf numFmtId="0" fontId="1" fillId="0" borderId="4" xfId="0" applyFont="1" applyBorder="1"/>
    <xf numFmtId="0" fontId="1" fillId="0" borderId="0" xfId="0" applyFont="1" applyAlignment="1">
      <alignment horizontal="center" wrapText="1"/>
    </xf>
    <xf numFmtId="3" fontId="2" fillId="0" borderId="0" xfId="0" applyNumberFormat="1" applyFont="1"/>
    <xf numFmtId="4" fontId="2" fillId="0" borderId="0" xfId="0" applyNumberFormat="1" applyFont="1"/>
    <xf numFmtId="0" fontId="8" fillId="0" borderId="0" xfId="0" applyFont="1"/>
    <xf numFmtId="0" fontId="3" fillId="0" borderId="0" xfId="0" applyFont="1"/>
    <xf numFmtId="4" fontId="3" fillId="0" borderId="0" xfId="0" applyNumberFormat="1" applyFont="1"/>
    <xf numFmtId="0" fontId="3" fillId="0" borderId="2" xfId="0" applyFont="1" applyBorder="1" applyAlignment="1">
      <alignment horizontal="center"/>
    </xf>
    <xf numFmtId="4" fontId="7" fillId="0" borderId="2" xfId="0" applyNumberFormat="1" applyFont="1" applyBorder="1"/>
    <xf numFmtId="0" fontId="4" fillId="0" borderId="0" xfId="0" applyFont="1" applyAlignment="1">
      <alignment horizontal="right"/>
    </xf>
    <xf numFmtId="0" fontId="1" fillId="0" borderId="0" xfId="0" applyFont="1" applyAlignment="1">
      <alignment wrapText="1"/>
    </xf>
    <xf numFmtId="4" fontId="1" fillId="0" borderId="0" xfId="0" applyNumberFormat="1" applyFont="1" applyAlignment="1">
      <alignment wrapText="1"/>
    </xf>
    <xf numFmtId="0" fontId="1" fillId="0" borderId="0" xfId="0" applyFont="1" applyAlignment="1">
      <alignment vertical="center" wrapText="1"/>
    </xf>
    <xf numFmtId="0" fontId="9" fillId="0" borderId="0" xfId="0" applyFont="1" applyAlignment="1">
      <alignment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4" fontId="2" fillId="2" borderId="5"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right"/>
    </xf>
    <xf numFmtId="0" fontId="1" fillId="0" borderId="6" xfId="0" applyFont="1" applyBorder="1" applyAlignment="1">
      <alignment horizontal="right"/>
    </xf>
    <xf numFmtId="0" fontId="1" fillId="0" borderId="3" xfId="0" applyFont="1" applyBorder="1" applyAlignment="1">
      <alignment horizontal="right"/>
    </xf>
    <xf numFmtId="0" fontId="3" fillId="0" borderId="2" xfId="0" applyFont="1" applyBorder="1" applyAlignment="1">
      <alignment horizontal="center" wrapText="1"/>
    </xf>
    <xf numFmtId="0" fontId="0" fillId="0" borderId="2" xfId="0" applyBorder="1" applyAlignment="1">
      <alignment horizontal="center" wrapText="1"/>
    </xf>
    <xf numFmtId="4" fontId="10" fillId="0" borderId="2" xfId="0" applyNumberFormat="1" applyFont="1" applyBorder="1"/>
    <xf numFmtId="2" fontId="1" fillId="0" borderId="2" xfId="0" applyNumberFormat="1" applyFont="1" applyBorder="1" applyAlignment="1">
      <alignment horizontal="center"/>
    </xf>
    <xf numFmtId="0" fontId="1" fillId="0" borderId="0" xfId="0" applyFont="1" applyBorder="1"/>
    <xf numFmtId="2" fontId="1"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428C-08E6-49B7-B1E9-CF9B7C3F535C}">
  <sheetPr>
    <tabColor theme="9" tint="-0.249977111117893"/>
  </sheetPr>
  <dimension ref="A1:O41"/>
  <sheetViews>
    <sheetView showGridLines="0" tabSelected="1" zoomScaleNormal="100" workbookViewId="0">
      <selection activeCell="I24" sqref="I24:J24"/>
    </sheetView>
  </sheetViews>
  <sheetFormatPr baseColWidth="10" defaultColWidth="11.42578125" defaultRowHeight="12.75" x14ac:dyDescent="0.2"/>
  <cols>
    <col min="1" max="1" width="24.140625" style="1" customWidth="1"/>
    <col min="2" max="2" width="2.85546875" style="1" customWidth="1"/>
    <col min="3" max="5" width="11.42578125" style="1"/>
    <col min="6" max="6" width="12.28515625" style="1" bestFit="1" customWidth="1"/>
    <col min="7" max="7" width="25" style="1" customWidth="1"/>
    <col min="8" max="9" width="10.85546875" style="1" customWidth="1"/>
    <col min="10" max="10" width="28.7109375" style="1" customWidth="1"/>
    <col min="11" max="11" width="18.140625" style="1" customWidth="1"/>
    <col min="12" max="12" width="11.42578125" style="1"/>
    <col min="13" max="13" width="11.5703125" style="15"/>
    <col min="14" max="14" width="28.7109375" style="15" bestFit="1" customWidth="1"/>
    <col min="15" max="15" width="13.28515625" style="15" bestFit="1" customWidth="1"/>
    <col min="16" max="16384" width="11.42578125" style="1"/>
  </cols>
  <sheetData>
    <row r="1" spans="1:15" x14ac:dyDescent="0.2">
      <c r="A1" s="24" t="s">
        <v>44</v>
      </c>
      <c r="B1" s="25"/>
      <c r="C1" s="25"/>
      <c r="D1" s="25"/>
      <c r="E1" s="25"/>
      <c r="F1" s="25"/>
      <c r="G1" s="26"/>
      <c r="I1" s="15"/>
      <c r="J1" s="15"/>
      <c r="K1" s="15"/>
      <c r="M1" s="1"/>
      <c r="N1" s="1"/>
      <c r="O1" s="1"/>
    </row>
    <row r="2" spans="1:15" ht="29.45" customHeight="1" x14ac:dyDescent="0.2">
      <c r="A2" s="27" t="s">
        <v>38</v>
      </c>
      <c r="B2" s="28"/>
      <c r="C2" s="7" t="s">
        <v>1</v>
      </c>
      <c r="D2" s="7" t="s">
        <v>2</v>
      </c>
      <c r="E2" s="7" t="s">
        <v>3</v>
      </c>
      <c r="F2" s="7" t="s">
        <v>4</v>
      </c>
      <c r="G2" s="7" t="s">
        <v>45</v>
      </c>
      <c r="I2" s="17" t="s">
        <v>5</v>
      </c>
      <c r="J2" s="17" t="s">
        <v>0</v>
      </c>
      <c r="K2" s="17" t="s">
        <v>46</v>
      </c>
      <c r="M2" s="1"/>
      <c r="N2" s="1"/>
      <c r="O2" s="1"/>
    </row>
    <row r="3" spans="1:15" x14ac:dyDescent="0.2">
      <c r="A3" s="6" t="s">
        <v>6</v>
      </c>
      <c r="B3" s="8">
        <v>61</v>
      </c>
      <c r="C3" s="6">
        <v>365</v>
      </c>
      <c r="D3" s="2">
        <v>2627032.7150759734</v>
      </c>
      <c r="E3" s="2">
        <v>68886.610051631302</v>
      </c>
      <c r="F3" s="2">
        <v>2695919.3251276049</v>
      </c>
      <c r="G3" s="37">
        <f>D3*100/K3</f>
        <v>29.984753664207684</v>
      </c>
      <c r="I3" s="3">
        <v>61</v>
      </c>
      <c r="J3" s="3" t="s">
        <v>6</v>
      </c>
      <c r="K3" s="4">
        <v>8761228.2711924352</v>
      </c>
      <c r="M3" s="1"/>
      <c r="N3" s="1"/>
      <c r="O3" s="1"/>
    </row>
    <row r="4" spans="1:15" x14ac:dyDescent="0.2">
      <c r="A4" s="6" t="s">
        <v>7</v>
      </c>
      <c r="B4" s="8">
        <v>24</v>
      </c>
      <c r="C4" s="6">
        <v>25</v>
      </c>
      <c r="D4" s="2">
        <v>168276.07334220351</v>
      </c>
      <c r="E4" s="2">
        <v>0</v>
      </c>
      <c r="F4" s="2">
        <v>168276.07334220351</v>
      </c>
      <c r="G4" s="37">
        <f t="shared" ref="G4:G23" si="0">D4*100/K4</f>
        <v>3.5253983277708483</v>
      </c>
      <c r="I4" s="3">
        <v>24</v>
      </c>
      <c r="J4" s="3" t="s">
        <v>7</v>
      </c>
      <c r="K4" s="4">
        <v>4773249.9336778913</v>
      </c>
      <c r="M4" s="1"/>
      <c r="N4" s="1"/>
      <c r="O4" s="1"/>
    </row>
    <row r="5" spans="1:15" x14ac:dyDescent="0.2">
      <c r="A5" s="6" t="s">
        <v>8</v>
      </c>
      <c r="B5" s="8">
        <v>70</v>
      </c>
      <c r="C5" s="6">
        <v>147</v>
      </c>
      <c r="D5" s="2">
        <v>302344.18530088931</v>
      </c>
      <c r="E5" s="2">
        <v>37172.441226329596</v>
      </c>
      <c r="F5" s="2">
        <v>339516.6265272189</v>
      </c>
      <c r="G5" s="37">
        <f t="shared" si="0"/>
        <v>40.615463779502655</v>
      </c>
      <c r="I5" s="3">
        <v>70</v>
      </c>
      <c r="J5" s="3" t="s">
        <v>8</v>
      </c>
      <c r="K5" s="4">
        <v>744406.58105564443</v>
      </c>
      <c r="M5" s="1"/>
      <c r="N5" s="1"/>
      <c r="O5" s="1"/>
    </row>
    <row r="6" spans="1:15" x14ac:dyDescent="0.2">
      <c r="A6" s="6" t="s">
        <v>9</v>
      </c>
      <c r="B6" s="8">
        <v>13</v>
      </c>
      <c r="C6" s="6">
        <v>39</v>
      </c>
      <c r="D6" s="2">
        <v>152543.70051971261</v>
      </c>
      <c r="E6" s="2">
        <v>1875.6134913059004</v>
      </c>
      <c r="F6" s="2">
        <v>154419.31401101852</v>
      </c>
      <c r="G6" s="37">
        <f t="shared" si="0"/>
        <v>28.701871134642268</v>
      </c>
      <c r="I6" s="3">
        <v>13</v>
      </c>
      <c r="J6" s="3" t="s">
        <v>10</v>
      </c>
      <c r="K6" s="4">
        <v>531476.5013197941</v>
      </c>
      <c r="M6" s="1"/>
      <c r="N6" s="1"/>
      <c r="O6" s="1"/>
    </row>
    <row r="7" spans="1:15" x14ac:dyDescent="0.2">
      <c r="A7" s="6" t="s">
        <v>11</v>
      </c>
      <c r="B7" s="8">
        <v>41</v>
      </c>
      <c r="C7" s="6">
        <v>33</v>
      </c>
      <c r="D7" s="2">
        <v>813682.29361750791</v>
      </c>
      <c r="E7" s="2">
        <v>0</v>
      </c>
      <c r="F7" s="2">
        <v>813682.29361750791</v>
      </c>
      <c r="G7" s="37">
        <f t="shared" si="0"/>
        <v>8.6358178371083376</v>
      </c>
      <c r="I7" s="3">
        <v>41</v>
      </c>
      <c r="J7" s="3" t="s">
        <v>12</v>
      </c>
      <c r="K7" s="4">
        <v>9422179.9135351554</v>
      </c>
      <c r="M7" s="1"/>
      <c r="N7" s="1"/>
      <c r="O7" s="1"/>
    </row>
    <row r="8" spans="1:15" x14ac:dyDescent="0.2">
      <c r="A8" s="6" t="s">
        <v>13</v>
      </c>
      <c r="B8" s="8">
        <v>42</v>
      </c>
      <c r="C8" s="6">
        <v>114</v>
      </c>
      <c r="D8" s="2">
        <v>589550.24144293368</v>
      </c>
      <c r="E8" s="2">
        <v>0</v>
      </c>
      <c r="F8" s="2">
        <v>589550.24144293368</v>
      </c>
      <c r="G8" s="37">
        <f t="shared" si="0"/>
        <v>7.4241129202643599</v>
      </c>
      <c r="I8" s="3">
        <v>42</v>
      </c>
      <c r="J8" s="3" t="s">
        <v>13</v>
      </c>
      <c r="K8" s="4">
        <v>7941019.3214294594</v>
      </c>
      <c r="M8" s="1"/>
      <c r="N8" s="1"/>
      <c r="O8" s="1"/>
    </row>
    <row r="9" spans="1:15" x14ac:dyDescent="0.2">
      <c r="A9" s="6" t="s">
        <v>14</v>
      </c>
      <c r="B9" s="8">
        <v>51</v>
      </c>
      <c r="C9" s="6">
        <v>285</v>
      </c>
      <c r="D9" s="2">
        <v>1032055.734616923</v>
      </c>
      <c r="E9" s="2">
        <v>85952.884481464309</v>
      </c>
      <c r="F9" s="2">
        <v>1118008.6190983874</v>
      </c>
      <c r="G9" s="37">
        <f t="shared" si="0"/>
        <v>32.044989543449297</v>
      </c>
      <c r="I9" s="3">
        <v>51</v>
      </c>
      <c r="J9" s="3" t="s">
        <v>14</v>
      </c>
      <c r="K9" s="4">
        <v>3220646.1893756427</v>
      </c>
      <c r="M9" s="1"/>
      <c r="N9" s="1"/>
      <c r="O9" s="1"/>
    </row>
    <row r="10" spans="1:15" x14ac:dyDescent="0.2">
      <c r="A10" s="6" t="s">
        <v>15</v>
      </c>
      <c r="B10" s="8">
        <v>63</v>
      </c>
      <c r="C10" s="6">
        <v>0</v>
      </c>
      <c r="D10" s="2">
        <v>0</v>
      </c>
      <c r="E10" s="2">
        <v>0</v>
      </c>
      <c r="F10" s="2">
        <v>0</v>
      </c>
      <c r="G10" s="37">
        <f t="shared" si="0"/>
        <v>0</v>
      </c>
      <c r="I10" s="3">
        <v>63</v>
      </c>
      <c r="J10" s="3" t="s">
        <v>15</v>
      </c>
      <c r="K10" s="4">
        <v>1987.1670172400002</v>
      </c>
      <c r="M10" s="1"/>
      <c r="N10" s="1"/>
      <c r="O10" s="1"/>
    </row>
    <row r="11" spans="1:15" x14ac:dyDescent="0.2">
      <c r="A11" s="6" t="s">
        <v>16</v>
      </c>
      <c r="B11" s="8">
        <v>64</v>
      </c>
      <c r="C11" s="6">
        <v>0</v>
      </c>
      <c r="D11" s="2">
        <v>0</v>
      </c>
      <c r="E11" s="2">
        <v>0</v>
      </c>
      <c r="F11" s="2">
        <v>0</v>
      </c>
      <c r="G11" s="37">
        <f t="shared" si="0"/>
        <v>0</v>
      </c>
      <c r="I11" s="3">
        <v>64</v>
      </c>
      <c r="J11" s="3" t="s">
        <v>16</v>
      </c>
      <c r="K11" s="4">
        <v>1361.05722354</v>
      </c>
      <c r="M11" s="1"/>
      <c r="N11" s="1"/>
      <c r="O11" s="1"/>
    </row>
    <row r="12" spans="1:15" x14ac:dyDescent="0.2">
      <c r="A12" s="6" t="s">
        <v>17</v>
      </c>
      <c r="B12" s="8">
        <v>22</v>
      </c>
      <c r="C12" s="6">
        <v>125</v>
      </c>
      <c r="D12" s="2">
        <v>85604.720444018385</v>
      </c>
      <c r="E12" s="2">
        <v>0</v>
      </c>
      <c r="F12" s="2">
        <v>85604.720444018385</v>
      </c>
      <c r="G12" s="37">
        <f t="shared" si="0"/>
        <v>8.2422193616098589</v>
      </c>
      <c r="I12" s="3">
        <v>22</v>
      </c>
      <c r="J12" s="3" t="s">
        <v>17</v>
      </c>
      <c r="K12" s="4">
        <v>1038612.498506691</v>
      </c>
      <c r="M12" s="1"/>
      <c r="N12" s="1"/>
      <c r="O12" s="1"/>
    </row>
    <row r="13" spans="1:15" x14ac:dyDescent="0.2">
      <c r="A13" s="6" t="s">
        <v>35</v>
      </c>
      <c r="B13" s="8">
        <v>30</v>
      </c>
      <c r="C13" s="6">
        <v>9</v>
      </c>
      <c r="D13" s="2">
        <v>120877.49469881369</v>
      </c>
      <c r="E13" s="2">
        <v>0</v>
      </c>
      <c r="F13" s="2">
        <v>120877.49469881369</v>
      </c>
      <c r="G13" s="37">
        <f t="shared" si="0"/>
        <v>15.061960287260042</v>
      </c>
      <c r="I13" s="3">
        <v>30</v>
      </c>
      <c r="J13" s="3" t="s">
        <v>18</v>
      </c>
      <c r="K13" s="4">
        <v>802534.94494376204</v>
      </c>
      <c r="M13" s="1"/>
      <c r="N13" s="1"/>
      <c r="O13" s="1"/>
    </row>
    <row r="14" spans="1:15" x14ac:dyDescent="0.2">
      <c r="A14" s="6" t="s">
        <v>19</v>
      </c>
      <c r="B14" s="8">
        <v>52</v>
      </c>
      <c r="C14" s="6">
        <v>306</v>
      </c>
      <c r="D14" s="2">
        <v>257988.52479004342</v>
      </c>
      <c r="E14" s="2">
        <v>9766.0556156498005</v>
      </c>
      <c r="F14" s="2">
        <v>267754.58040569321</v>
      </c>
      <c r="G14" s="37">
        <f t="shared" si="0"/>
        <v>11.08408074075799</v>
      </c>
      <c r="I14" s="3">
        <v>52</v>
      </c>
      <c r="J14" s="3" t="s">
        <v>19</v>
      </c>
      <c r="K14" s="4">
        <v>2327559.0536017762</v>
      </c>
      <c r="M14" s="1"/>
      <c r="N14" s="1"/>
      <c r="O14" s="1"/>
    </row>
    <row r="15" spans="1:15" x14ac:dyDescent="0.2">
      <c r="A15" s="6" t="s">
        <v>20</v>
      </c>
      <c r="B15" s="8">
        <v>43</v>
      </c>
      <c r="C15" s="6">
        <v>88</v>
      </c>
      <c r="D15" s="2">
        <v>78073.380880212833</v>
      </c>
      <c r="E15" s="2">
        <v>0</v>
      </c>
      <c r="F15" s="2">
        <v>78073.380880212833</v>
      </c>
      <c r="G15" s="37">
        <f t="shared" si="0"/>
        <v>1.8731335422008637</v>
      </c>
      <c r="I15" s="3">
        <v>43</v>
      </c>
      <c r="J15" s="3" t="s">
        <v>20</v>
      </c>
      <c r="K15" s="4">
        <v>4168062.7206365359</v>
      </c>
      <c r="M15" s="1"/>
      <c r="N15" s="1"/>
      <c r="O15" s="1"/>
    </row>
    <row r="16" spans="1:15" x14ac:dyDescent="0.2">
      <c r="A16" s="6" t="s">
        <v>21</v>
      </c>
      <c r="B16" s="8">
        <v>11</v>
      </c>
      <c r="C16" s="6">
        <v>98</v>
      </c>
      <c r="D16" s="2">
        <v>359184.40781557251</v>
      </c>
      <c r="E16" s="2">
        <v>39312.856587542694</v>
      </c>
      <c r="F16" s="2">
        <v>398497.2644031152</v>
      </c>
      <c r="G16" s="37">
        <f t="shared" si="0"/>
        <v>12.099609974681412</v>
      </c>
      <c r="I16" s="3">
        <v>11</v>
      </c>
      <c r="J16" s="3" t="s">
        <v>21</v>
      </c>
      <c r="K16" s="4">
        <v>2968561.867425235</v>
      </c>
      <c r="M16" s="1"/>
      <c r="N16" s="1"/>
      <c r="O16" s="1"/>
    </row>
    <row r="17" spans="1:15" x14ac:dyDescent="0.2">
      <c r="A17" s="6" t="s">
        <v>22</v>
      </c>
      <c r="B17" s="8">
        <v>53</v>
      </c>
      <c r="C17" s="6">
        <v>20</v>
      </c>
      <c r="D17" s="2">
        <v>85747.134854853692</v>
      </c>
      <c r="E17" s="2">
        <v>115671.06000076256</v>
      </c>
      <c r="F17" s="2">
        <v>201418.19485561625</v>
      </c>
      <c r="G17" s="37">
        <f t="shared" si="0"/>
        <v>17.093018482961753</v>
      </c>
      <c r="I17" s="3">
        <v>53</v>
      </c>
      <c r="J17" s="3" t="s">
        <v>22</v>
      </c>
      <c r="K17" s="4">
        <v>501650.04466780438</v>
      </c>
      <c r="M17" s="1"/>
      <c r="N17" s="1"/>
      <c r="O17" s="1"/>
    </row>
    <row r="18" spans="1:15" x14ac:dyDescent="0.2">
      <c r="A18" s="6" t="s">
        <v>23</v>
      </c>
      <c r="B18" s="8">
        <v>23</v>
      </c>
      <c r="C18" s="6">
        <v>14</v>
      </c>
      <c r="D18" s="2">
        <v>180617.41110231969</v>
      </c>
      <c r="E18" s="2">
        <v>0</v>
      </c>
      <c r="F18" s="2">
        <v>180617.41110231969</v>
      </c>
      <c r="G18" s="37">
        <f t="shared" si="0"/>
        <v>35.8250057730123</v>
      </c>
      <c r="I18" s="3">
        <v>23</v>
      </c>
      <c r="J18" s="3" t="s">
        <v>23</v>
      </c>
      <c r="K18" s="4">
        <v>504165.75574813283</v>
      </c>
      <c r="M18" s="1"/>
      <c r="N18" s="1"/>
      <c r="O18" s="1"/>
    </row>
    <row r="19" spans="1:15" x14ac:dyDescent="0.2">
      <c r="A19" s="6" t="s">
        <v>24</v>
      </c>
      <c r="B19" s="8">
        <v>21</v>
      </c>
      <c r="C19" s="6">
        <v>43</v>
      </c>
      <c r="D19" s="2">
        <v>101380.91745045863</v>
      </c>
      <c r="E19" s="2">
        <v>4138.0830319971001</v>
      </c>
      <c r="F19" s="2">
        <v>105519.00048245573</v>
      </c>
      <c r="G19" s="37">
        <f t="shared" si="0"/>
        <v>14.03478096569652</v>
      </c>
      <c r="I19" s="3">
        <v>21</v>
      </c>
      <c r="J19" s="3" t="s">
        <v>24</v>
      </c>
      <c r="K19" s="4">
        <v>722354.82476179337</v>
      </c>
      <c r="M19" s="1"/>
      <c r="N19" s="1"/>
      <c r="O19" s="1"/>
    </row>
    <row r="20" spans="1:15" x14ac:dyDescent="0.2">
      <c r="A20" s="6" t="s">
        <v>25</v>
      </c>
      <c r="B20" s="8">
        <v>12</v>
      </c>
      <c r="C20" s="6">
        <v>54</v>
      </c>
      <c r="D20" s="2">
        <v>236160.22106522304</v>
      </c>
      <c r="E20" s="2">
        <v>4109.6283995037993</v>
      </c>
      <c r="F20" s="2">
        <v>240269.84946472684</v>
      </c>
      <c r="G20" s="37">
        <f t="shared" si="0"/>
        <v>22.24740876851704</v>
      </c>
      <c r="I20" s="3">
        <v>12</v>
      </c>
      <c r="J20" s="3" t="s">
        <v>26</v>
      </c>
      <c r="K20" s="4">
        <v>1061517.8761825974</v>
      </c>
      <c r="M20" s="1"/>
      <c r="N20" s="1"/>
      <c r="O20" s="1"/>
    </row>
    <row r="21" spans="1:15" x14ac:dyDescent="0.2">
      <c r="A21" s="6" t="s">
        <v>27</v>
      </c>
      <c r="B21" s="8">
        <v>62</v>
      </c>
      <c r="C21" s="6">
        <v>21</v>
      </c>
      <c r="D21" s="2">
        <v>65343.197612771903</v>
      </c>
      <c r="E21" s="2">
        <v>125.1970566366</v>
      </c>
      <c r="F21" s="2">
        <v>65468.394669408503</v>
      </c>
      <c r="G21" s="37">
        <f t="shared" si="0"/>
        <v>5.7765408794547888</v>
      </c>
      <c r="I21" s="3">
        <v>62</v>
      </c>
      <c r="J21" s="3" t="s">
        <v>27</v>
      </c>
      <c r="K21" s="4">
        <v>1131182.1205174131</v>
      </c>
      <c r="M21" s="1"/>
      <c r="N21" s="1"/>
      <c r="O21" s="1"/>
    </row>
    <row r="22" spans="1:15" x14ac:dyDescent="0.2">
      <c r="A22" s="6" t="s">
        <v>39</v>
      </c>
      <c r="B22" s="8">
        <v>90</v>
      </c>
      <c r="C22" s="6">
        <v>2</v>
      </c>
      <c r="D22" s="2">
        <v>0</v>
      </c>
      <c r="E22" s="2">
        <v>4923010.5255026072</v>
      </c>
      <c r="F22" s="2">
        <v>4923010.5255026072</v>
      </c>
      <c r="G22" s="37">
        <f t="shared" si="0"/>
        <v>0</v>
      </c>
      <c r="I22" s="3">
        <v>54</v>
      </c>
      <c r="J22" s="3" t="s">
        <v>40</v>
      </c>
      <c r="K22" s="4">
        <v>77.783550577710017</v>
      </c>
      <c r="M22" s="1"/>
      <c r="N22" s="1"/>
      <c r="O22" s="1"/>
    </row>
    <row r="23" spans="1:15" ht="15" x14ac:dyDescent="0.25">
      <c r="A23" s="29" t="s">
        <v>4</v>
      </c>
      <c r="B23" s="30"/>
      <c r="C23" s="9" t="s">
        <v>41</v>
      </c>
      <c r="D23" s="2">
        <f>SUM(D3:D22)</f>
        <v>7256462.3546304321</v>
      </c>
      <c r="E23" s="2">
        <f>SUM(E3:E22)</f>
        <v>5290020.9554454312</v>
      </c>
      <c r="F23" s="2">
        <f>SUM(F3:F22)</f>
        <v>12546483.310075864</v>
      </c>
      <c r="G23" s="39"/>
      <c r="I23" s="34" t="s">
        <v>2</v>
      </c>
      <c r="J23" s="35"/>
      <c r="K23" s="36">
        <v>50623834.426369108</v>
      </c>
      <c r="M23" s="1"/>
      <c r="N23" s="1"/>
      <c r="O23" s="1"/>
    </row>
    <row r="24" spans="1:15" ht="13.5" x14ac:dyDescent="0.25">
      <c r="A24" s="31" t="s">
        <v>28</v>
      </c>
      <c r="B24" s="32"/>
      <c r="C24" s="33"/>
      <c r="D24" s="2">
        <f>D23*100/K23</f>
        <v>14.334082822558107</v>
      </c>
      <c r="E24" s="2">
        <f>E23*100/K24</f>
        <v>4.9114369094712043</v>
      </c>
      <c r="F24" s="10"/>
      <c r="G24" s="38"/>
      <c r="I24" s="34" t="s">
        <v>3</v>
      </c>
      <c r="J24" s="35" t="s">
        <v>47</v>
      </c>
      <c r="K24" s="18">
        <v>107708213.56259646</v>
      </c>
      <c r="M24" s="1"/>
      <c r="N24" s="1"/>
      <c r="O24" s="1"/>
    </row>
    <row r="25" spans="1:15" x14ac:dyDescent="0.2">
      <c r="B25" s="11"/>
      <c r="C25" s="12"/>
      <c r="D25" s="13"/>
      <c r="E25" s="13"/>
      <c r="F25" s="13"/>
      <c r="G25" s="5"/>
      <c r="I25" s="14"/>
      <c r="J25" s="15"/>
      <c r="K25" s="16"/>
    </row>
    <row r="26" spans="1:15" x14ac:dyDescent="0.2">
      <c r="A26" s="5" t="s">
        <v>42</v>
      </c>
      <c r="B26" s="5"/>
      <c r="C26" s="5"/>
      <c r="D26" s="5"/>
      <c r="E26" s="5"/>
      <c r="F26" s="5"/>
      <c r="I26" s="14"/>
      <c r="J26" s="15"/>
      <c r="K26" s="16"/>
    </row>
    <row r="27" spans="1:15" ht="19.5" customHeight="1" x14ac:dyDescent="0.2">
      <c r="A27" s="21" t="s">
        <v>36</v>
      </c>
      <c r="B27" s="20"/>
      <c r="C27" s="20"/>
      <c r="D27" s="20"/>
      <c r="E27" s="20"/>
      <c r="F27" s="20"/>
      <c r="G27" s="20"/>
      <c r="I27" s="14"/>
      <c r="J27" s="15"/>
      <c r="K27" s="16"/>
    </row>
    <row r="28" spans="1:15" ht="19.5" customHeight="1" x14ac:dyDescent="0.2">
      <c r="A28" s="20"/>
      <c r="B28" s="20"/>
      <c r="C28" s="20"/>
      <c r="D28" s="20"/>
      <c r="E28" s="20"/>
      <c r="F28" s="20"/>
      <c r="G28" s="20"/>
    </row>
    <row r="29" spans="1:15" x14ac:dyDescent="0.2">
      <c r="A29" s="22" t="s">
        <v>43</v>
      </c>
      <c r="B29" s="22"/>
      <c r="C29" s="22"/>
      <c r="D29" s="22"/>
      <c r="E29" s="22"/>
      <c r="F29" s="22"/>
      <c r="G29" s="22"/>
    </row>
    <row r="30" spans="1:15" x14ac:dyDescent="0.2">
      <c r="A30" s="22"/>
      <c r="B30" s="22"/>
      <c r="C30" s="22"/>
      <c r="D30" s="22"/>
      <c r="E30" s="22"/>
      <c r="F30" s="22"/>
      <c r="G30" s="22"/>
    </row>
    <row r="31" spans="1:15" x14ac:dyDescent="0.2">
      <c r="A31" s="19" t="s">
        <v>29</v>
      </c>
      <c r="B31" s="1" t="s">
        <v>30</v>
      </c>
    </row>
    <row r="32" spans="1:15" x14ac:dyDescent="0.2">
      <c r="B32" s="1" t="s">
        <v>31</v>
      </c>
    </row>
    <row r="34" spans="1:7" ht="13.9" customHeight="1" x14ac:dyDescent="0.2">
      <c r="A34" s="19" t="s">
        <v>32</v>
      </c>
      <c r="B34" s="1" t="s">
        <v>33</v>
      </c>
    </row>
    <row r="36" spans="1:7" ht="22.5" customHeight="1" x14ac:dyDescent="0.2">
      <c r="A36" s="23" t="s">
        <v>37</v>
      </c>
      <c r="B36" s="20"/>
      <c r="C36" s="20"/>
      <c r="D36" s="20"/>
      <c r="E36" s="20"/>
      <c r="F36" s="20"/>
      <c r="G36" s="20"/>
    </row>
    <row r="37" spans="1:7" ht="22.5" customHeight="1" x14ac:dyDescent="0.2">
      <c r="A37" s="20"/>
      <c r="B37" s="20"/>
      <c r="C37" s="20"/>
      <c r="D37" s="20"/>
      <c r="E37" s="20"/>
      <c r="F37" s="20"/>
      <c r="G37" s="20"/>
    </row>
    <row r="38" spans="1:7" x14ac:dyDescent="0.2">
      <c r="A38" s="20" t="s">
        <v>34</v>
      </c>
      <c r="B38" s="20"/>
      <c r="C38" s="20"/>
      <c r="D38" s="20"/>
      <c r="E38" s="20"/>
      <c r="F38" s="20"/>
      <c r="G38" s="20"/>
    </row>
    <row r="39" spans="1:7" x14ac:dyDescent="0.2">
      <c r="A39" s="20"/>
      <c r="B39" s="20"/>
      <c r="C39" s="20"/>
      <c r="D39" s="20"/>
      <c r="E39" s="20"/>
      <c r="F39" s="20"/>
      <c r="G39" s="20"/>
    </row>
    <row r="40" spans="1:7" x14ac:dyDescent="0.2">
      <c r="A40" s="20"/>
      <c r="B40" s="20"/>
      <c r="C40" s="20"/>
      <c r="D40" s="20"/>
      <c r="E40" s="20"/>
      <c r="F40" s="20"/>
      <c r="G40" s="20"/>
    </row>
    <row r="41" spans="1:7" x14ac:dyDescent="0.2">
      <c r="A41" s="20"/>
      <c r="B41" s="20"/>
      <c r="C41" s="20"/>
      <c r="D41" s="20"/>
      <c r="E41" s="20"/>
      <c r="F41" s="20"/>
      <c r="G41" s="20"/>
    </row>
  </sheetData>
  <mergeCells count="10">
    <mergeCell ref="I23:J23"/>
    <mergeCell ref="I24:J24"/>
    <mergeCell ref="A38:G41"/>
    <mergeCell ref="A27:G28"/>
    <mergeCell ref="A29:G30"/>
    <mergeCell ref="A36:G37"/>
    <mergeCell ref="A1:G1"/>
    <mergeCell ref="A2:B2"/>
    <mergeCell ref="A23:B23"/>
    <mergeCell ref="A24:C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WEB ENP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2024-03-12T12:42:27Z</dcterms:created>
  <dcterms:modified xsi:type="dcterms:W3CDTF">2026-03-19T08:02:15Z</dcterms:modified>
</cp:coreProperties>
</file>