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<sst xmlns="http://schemas.openxmlformats.org/spreadsheetml/2006/main" count="3860" uniqueCount="436">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</sst>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2020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2020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31.266468048888857</v>
      </c>
      <c r="F14" s="6">
        <v>8.9349051541169668</v>
      </c>
      <c r="G14" s="6">
        <v>9.0359036477451689</v>
      </c>
      <c r="H14" s="6">
        <v>1.6298363227501456</v>
      </c>
      <c r="I14" s="6">
        <v>2.9622555681900815</v>
      </c>
      <c r="J14" s="6">
        <v>3.754815551098686</v>
      </c>
      <c r="K14" s="6">
        <v>5.185400024128084</v>
      </c>
      <c r="L14" s="6">
        <v>9.247697925102405E-2</v>
      </c>
      <c r="M14" s="6">
        <v>26.132268639404533</v>
      </c>
      <c r="N14" s="6">
        <v>0.53985739850631675</v>
      </c>
      <c r="O14" s="6">
        <v>0.20782091993142193</v>
      </c>
      <c r="P14" s="6">
        <v>0.38351091189870001</v>
      </c>
      <c r="Q14" s="6">
        <v>0.33929675396918224</v>
      </c>
      <c r="R14" s="6">
        <v>0.78504340160136987</v>
      </c>
      <c r="S14" s="6">
        <v>0.78833919172965938</v>
      </c>
      <c r="T14" s="6">
        <v>5.7237915678687994</v>
      </c>
      <c r="U14" s="6">
        <v>0.21428812165455502</v>
      </c>
      <c r="V14" s="6">
        <v>2.337460632990481</v>
      </c>
      <c r="W14" s="6">
        <v>1.505787565135007</v>
      </c>
      <c r="X14" s="6">
        <v>0.28388087639631138</v>
      </c>
      <c r="Y14" s="6">
        <v>0.42687174770392888</v>
      </c>
      <c r="Z14" s="6">
        <v>0.13496219643767218</v>
      </c>
      <c r="AA14" s="6">
        <v>0.10980744439414221</v>
      </c>
      <c r="AB14" s="6">
        <v>0.95552226496284154</v>
      </c>
      <c r="AC14" s="6">
        <v>0.96498515724190803</v>
      </c>
      <c r="AD14" s="6">
        <v>4.6541290931311909E-2</v>
      </c>
      <c r="AE14" s="60"/>
      <c r="AF14" s="26">
        <v>8877.9329418967482</v>
      </c>
      <c r="AG14" s="26">
        <v>60329.823689839999</v>
      </c>
      <c r="AH14" s="26">
        <v>292911.26809920219</v>
      </c>
      <c r="AI14" s="26">
        <v>54519.385912886522</v>
      </c>
      <c r="AJ14" s="26">
        <v>26848.244439213078</v>
      </c>
      <c r="AK14" s="26" t="s">
        <v>431</v>
      </c>
      <c r="AL14" s="49" t="s">
        <v>49</v>
      </c>
    </row>
    <row r="15" spans="1:38" s="1" customFormat="1" ht="26.25" customHeight="1" thickBot="1" x14ac:dyDescent="0.25">
      <c r="A15" s="70" t="s">
        <v>53</v>
      </c>
      <c r="B15" s="70" t="s">
        <v>54</v>
      </c>
      <c r="C15" s="71" t="s">
        <v>55</v>
      </c>
      <c r="D15" s="72"/>
      <c r="E15" s="6">
        <v>7.6852702021546602</v>
      </c>
      <c r="F15" s="6">
        <v>0.37087754987588328</v>
      </c>
      <c r="G15" s="6">
        <v>1.5312813248795085</v>
      </c>
      <c r="H15" s="6" t="s">
        <v>432</v>
      </c>
      <c r="I15" s="6">
        <v>0.16114658718752933</v>
      </c>
      <c r="J15" s="6">
        <v>0.16320393845550532</v>
      </c>
      <c r="K15" s="6">
        <v>0.16730816202781865</v>
      </c>
      <c r="L15" s="6">
        <v>2.5100102157342336E-2</v>
      </c>
      <c r="M15" s="6">
        <v>1.3980792364304864</v>
      </c>
      <c r="N15" s="6">
        <v>0.17289312370767065</v>
      </c>
      <c r="O15" s="6">
        <v>0.23110471358373266</v>
      </c>
      <c r="P15" s="6">
        <v>4.4924636589042631E-2</v>
      </c>
      <c r="Q15" s="6">
        <v>4.6832770817820016E-2</v>
      </c>
      <c r="R15" s="6">
        <v>0.71472387537982429</v>
      </c>
      <c r="S15" s="6">
        <v>0.35509999458968966</v>
      </c>
      <c r="T15" s="6">
        <v>1.3817864321043296</v>
      </c>
      <c r="U15" s="6">
        <v>0.166217437283537</v>
      </c>
      <c r="V15" s="6">
        <v>1.8253496202291748</v>
      </c>
      <c r="W15" s="6">
        <v>1.4525158114217847E-2</v>
      </c>
      <c r="X15" s="6">
        <v>1.016363974724492E-4</v>
      </c>
      <c r="Y15" s="6">
        <v>2.048377120448879E-4</v>
      </c>
      <c r="Z15" s="6">
        <v>1.261380701085656E-4</v>
      </c>
      <c r="AA15" s="6">
        <v>4.7036927960254039E-4</v>
      </c>
      <c r="AB15" s="6">
        <v>9.0298137006283711E-4</v>
      </c>
      <c r="AC15" s="6" t="s">
        <v>431</v>
      </c>
      <c r="AD15" s="6" t="s">
        <v>431</v>
      </c>
      <c r="AE15" s="60"/>
      <c r="AF15" s="26">
        <v>110361.05565368835</v>
      </c>
      <c r="AG15" s="26" t="s">
        <v>433</v>
      </c>
      <c r="AH15" s="26">
        <v>50459.613708371973</v>
      </c>
      <c r="AI15" s="26" t="s">
        <v>433</v>
      </c>
      <c r="AJ15" s="26">
        <v>1008.59053425</v>
      </c>
      <c r="AK15" s="26" t="s">
        <v>431</v>
      </c>
      <c r="AL15" s="49" t="s">
        <v>49</v>
      </c>
    </row>
    <row r="16" spans="1:38" s="1" customFormat="1" ht="26.25" customHeight="1" thickBot="1" x14ac:dyDescent="0.25">
      <c r="A16" s="70" t="s">
        <v>53</v>
      </c>
      <c r="B16" s="70" t="s">
        <v>56</v>
      </c>
      <c r="C16" s="71" t="s">
        <v>57</v>
      </c>
      <c r="D16" s="72"/>
      <c r="E16" s="6">
        <v>1.2730914663201705</v>
      </c>
      <c r="F16" s="6">
        <v>0.23736931331408018</v>
      </c>
      <c r="G16" s="6">
        <v>0.27525946757520159</v>
      </c>
      <c r="H16" s="6" t="s">
        <v>431</v>
      </c>
      <c r="I16" s="6">
        <v>1.1136712035467173E-2</v>
      </c>
      <c r="J16" s="6">
        <v>1.3326722035467172E-2</v>
      </c>
      <c r="K16" s="6">
        <v>1.5595602035467173E-2</v>
      </c>
      <c r="L16" s="6">
        <v>4.407241802115546E-3</v>
      </c>
      <c r="M16" s="6">
        <v>0.51731974376764633</v>
      </c>
      <c r="N16" s="6">
        <v>1.6302083104746613E-3</v>
      </c>
      <c r="O16" s="6">
        <v>7.8208909367585906E-5</v>
      </c>
      <c r="P16" s="6">
        <v>1.5499369485204764E-3</v>
      </c>
      <c r="Q16" s="6">
        <v>2.0558327118284214E-3</v>
      </c>
      <c r="R16" s="6">
        <v>2.6253637264673632E-3</v>
      </c>
      <c r="S16" s="6">
        <v>1.2241607697002566E-3</v>
      </c>
      <c r="T16" s="6">
        <v>7.2239436230594155E-4</v>
      </c>
      <c r="U16" s="6">
        <v>1.7132331380579377E-3</v>
      </c>
      <c r="V16" s="6">
        <v>1.5939264799332845E-2</v>
      </c>
      <c r="W16" s="6">
        <v>0.32421379703354491</v>
      </c>
      <c r="X16" s="6">
        <v>5.710669622960924E-3</v>
      </c>
      <c r="Y16" s="6">
        <v>9.4027607024074004E-5</v>
      </c>
      <c r="Z16" s="6">
        <v>3.0796236111227102E-5</v>
      </c>
      <c r="AA16" s="6">
        <v>2.5780136723102001E-5</v>
      </c>
      <c r="AB16" s="6">
        <v>5.8630823068126304E-3</v>
      </c>
      <c r="AC16" s="6">
        <v>2.0485175344099999E-5</v>
      </c>
      <c r="AD16" s="6">
        <v>2.6906067999999999E-9</v>
      </c>
      <c r="AE16" s="60"/>
      <c r="AF16" s="26">
        <v>105.49742770262959</v>
      </c>
      <c r="AG16" s="26">
        <v>2481.1984651900002</v>
      </c>
      <c r="AH16" s="26">
        <v>9519.1847034413804</v>
      </c>
      <c r="AI16" s="26" t="s">
        <v>431</v>
      </c>
      <c r="AJ16" s="26" t="s">
        <v>431</v>
      </c>
      <c r="AK16" s="26" t="s">
        <v>431</v>
      </c>
      <c r="AL16" s="49" t="s">
        <v>49</v>
      </c>
    </row>
    <row r="17" spans="1:38" s="2" customFormat="1" ht="26.25" customHeight="1" thickBot="1" x14ac:dyDescent="0.25">
      <c r="A17" s="70" t="s">
        <v>53</v>
      </c>
      <c r="B17" s="70" t="s">
        <v>58</v>
      </c>
      <c r="C17" s="71" t="s">
        <v>59</v>
      </c>
      <c r="D17" s="72"/>
      <c r="E17" s="6">
        <v>5.3034576052148461</v>
      </c>
      <c r="F17" s="6">
        <v>0.15286564740837921</v>
      </c>
      <c r="G17" s="6">
        <v>3.0189694138524437</v>
      </c>
      <c r="H17" s="6" t="s">
        <v>432</v>
      </c>
      <c r="I17" s="6">
        <v>0.10359520114049936</v>
      </c>
      <c r="J17" s="6">
        <v>0.55229714227270654</v>
      </c>
      <c r="K17" s="6">
        <v>1.7772180920744634</v>
      </c>
      <c r="L17" s="6">
        <v>4.848503843266511E-3</v>
      </c>
      <c r="M17" s="6">
        <v>54.419478132392868</v>
      </c>
      <c r="N17" s="6">
        <v>6.2415516930163033</v>
      </c>
      <c r="O17" s="6">
        <v>0.12141598308590354</v>
      </c>
      <c r="P17" s="6">
        <v>1.198927875806675E-3</v>
      </c>
      <c r="Q17" s="6">
        <v>0.2618243321536522</v>
      </c>
      <c r="R17" s="6">
        <v>0.96659456961283097</v>
      </c>
      <c r="S17" s="6">
        <v>4.2349792320506077E-3</v>
      </c>
      <c r="T17" s="6">
        <v>0.56532018718232746</v>
      </c>
      <c r="U17" s="6">
        <v>3.1265188281247438E-4</v>
      </c>
      <c r="V17" s="6">
        <v>4.342038031721164</v>
      </c>
      <c r="W17" s="6">
        <v>0.87640816824468337</v>
      </c>
      <c r="X17" s="6">
        <v>5.5132118369300082E-4</v>
      </c>
      <c r="Y17" s="6">
        <v>1.110302984859229E-3</v>
      </c>
      <c r="Z17" s="6">
        <v>5.5361451860176897E-4</v>
      </c>
      <c r="AA17" s="6">
        <v>5.5368326353110234E-4</v>
      </c>
      <c r="AB17" s="6">
        <v>2.7689219446627614E-3</v>
      </c>
      <c r="AC17" s="6">
        <v>3.0000000000000001E-5</v>
      </c>
      <c r="AD17" s="6" t="s">
        <v>431</v>
      </c>
      <c r="AE17" s="60"/>
      <c r="AF17" s="26">
        <v>1047.2401224189221</v>
      </c>
      <c r="AG17" s="26">
        <v>15160.894829220853</v>
      </c>
      <c r="AH17" s="26">
        <v>29792.039511928484</v>
      </c>
      <c r="AI17" s="26" t="s">
        <v>431</v>
      </c>
      <c r="AJ17" s="26" t="s">
        <v>433</v>
      </c>
      <c r="AK17" s="26" t="s">
        <v>431</v>
      </c>
      <c r="AL17" s="49" t="s">
        <v>49</v>
      </c>
    </row>
    <row r="18" spans="1:38" s="2" customFormat="1" ht="26.25" customHeight="1" thickBot="1" x14ac:dyDescent="0.25">
      <c r="A18" s="70" t="s">
        <v>53</v>
      </c>
      <c r="B18" s="70" t="s">
        <v>60</v>
      </c>
      <c r="C18" s="71" t="s">
        <v>61</v>
      </c>
      <c r="D18" s="72"/>
      <c r="E18" s="6">
        <v>4.7850118262118082</v>
      </c>
      <c r="F18" s="6">
        <v>0.12786861528099486</v>
      </c>
      <c r="G18" s="6">
        <v>7.4842074065065347</v>
      </c>
      <c r="H18" s="6">
        <v>7.2521000000000006E-5</v>
      </c>
      <c r="I18" s="6">
        <v>0.17155953561705325</v>
      </c>
      <c r="J18" s="6">
        <v>0.18659179769605325</v>
      </c>
      <c r="K18" s="6">
        <v>0.19800428935805325</v>
      </c>
      <c r="L18" s="6">
        <v>2.9755726753079578E-2</v>
      </c>
      <c r="M18" s="6">
        <v>0.74801984557873091</v>
      </c>
      <c r="N18" s="6">
        <v>1.0661765086265568E-2</v>
      </c>
      <c r="O18" s="6">
        <v>1.0252433180244448E-3</v>
      </c>
      <c r="P18" s="6">
        <v>1.6102944380857983E-3</v>
      </c>
      <c r="Q18" s="6">
        <v>4.7663294738840142E-3</v>
      </c>
      <c r="R18" s="6">
        <v>1.1070481350773535E-2</v>
      </c>
      <c r="S18" s="6">
        <v>6.5476686870279107E-3</v>
      </c>
      <c r="T18" s="6">
        <v>0.29633884865295668</v>
      </c>
      <c r="U18" s="6">
        <v>1.8742498251945762E-3</v>
      </c>
      <c r="V18" s="6">
        <v>8.2680655726862784E-2</v>
      </c>
      <c r="W18" s="6">
        <v>1.3900075900122794E-2</v>
      </c>
      <c r="X18" s="6">
        <v>3.2513489709815801E-5</v>
      </c>
      <c r="Y18" s="6">
        <v>7.0017548826463595E-5</v>
      </c>
      <c r="Z18" s="6">
        <v>2.6251519446693799E-5</v>
      </c>
      <c r="AA18" s="6">
        <v>2.4199812713171798E-5</v>
      </c>
      <c r="AB18" s="6">
        <v>1.52982370696145E-4</v>
      </c>
      <c r="AC18" s="6">
        <v>2.0799999999999999E-4</v>
      </c>
      <c r="AD18" s="6" t="s">
        <v>431</v>
      </c>
      <c r="AE18" s="60"/>
      <c r="AF18" s="26">
        <v>2488.4560897421279</v>
      </c>
      <c r="AG18" s="26">
        <v>931.86181417293994</v>
      </c>
      <c r="AH18" s="26">
        <v>18654.95041529126</v>
      </c>
      <c r="AI18" s="26">
        <v>1.96</v>
      </c>
      <c r="AJ18" s="26" t="s">
        <v>433</v>
      </c>
      <c r="AK18" s="26" t="s">
        <v>431</v>
      </c>
      <c r="AL18" s="49" t="s">
        <v>49</v>
      </c>
    </row>
    <row r="19" spans="1:38" s="2" customFormat="1" ht="26.25" customHeight="1" thickBot="1" x14ac:dyDescent="0.25">
      <c r="A19" s="70" t="s">
        <v>53</v>
      </c>
      <c r="B19" s="70" t="s">
        <v>62</v>
      </c>
      <c r="C19" s="71" t="s">
        <v>63</v>
      </c>
      <c r="D19" s="72"/>
      <c r="E19" s="6">
        <v>9.4915777457463442</v>
      </c>
      <c r="F19" s="6">
        <v>2.1984959949216587</v>
      </c>
      <c r="G19" s="6">
        <v>5.3791736634734812</v>
      </c>
      <c r="H19" s="6">
        <v>1.161008E-2</v>
      </c>
      <c r="I19" s="6">
        <v>0.18640077094258964</v>
      </c>
      <c r="J19" s="6">
        <v>0.22262882101625664</v>
      </c>
      <c r="K19" s="6">
        <v>0.25611673155575998</v>
      </c>
      <c r="L19" s="6">
        <v>2.1341585993299661E-2</v>
      </c>
      <c r="M19" s="6">
        <v>3.9589592912417428</v>
      </c>
      <c r="N19" s="6">
        <v>6.3877984203058208E-2</v>
      </c>
      <c r="O19" s="6">
        <v>9.6241685360310726E-3</v>
      </c>
      <c r="P19" s="6">
        <v>2.1964199156359318E-2</v>
      </c>
      <c r="Q19" s="6">
        <v>5.6305615352143158E-2</v>
      </c>
      <c r="R19" s="6">
        <v>5.7938568910970809E-2</v>
      </c>
      <c r="S19" s="6">
        <v>5.0253676527611174E-2</v>
      </c>
      <c r="T19" s="6">
        <v>0.28996666984957542</v>
      </c>
      <c r="U19" s="6">
        <v>0.13477246253032174</v>
      </c>
      <c r="V19" s="6">
        <v>0.34326083271586161</v>
      </c>
      <c r="W19" s="6">
        <v>0.17045651122622738</v>
      </c>
      <c r="X19" s="6">
        <v>4.2527107574098074E-3</v>
      </c>
      <c r="Y19" s="6">
        <v>7.5596833173307018E-3</v>
      </c>
      <c r="Z19" s="6">
        <v>2.8854670265773433E-3</v>
      </c>
      <c r="AA19" s="6">
        <v>2.4178691094191838E-3</v>
      </c>
      <c r="AB19" s="6">
        <v>1.7115730210737038E-2</v>
      </c>
      <c r="AC19" s="6">
        <v>3.9232615799552402E-2</v>
      </c>
      <c r="AD19" s="6">
        <v>3.1484287493200001E-5</v>
      </c>
      <c r="AE19" s="60"/>
      <c r="AF19" s="26">
        <v>1439.504702299329</v>
      </c>
      <c r="AG19" s="26">
        <v>5688.6350899999998</v>
      </c>
      <c r="AH19" s="26">
        <v>137827.49976778773</v>
      </c>
      <c r="AI19" s="26">
        <v>313.785919155665</v>
      </c>
      <c r="AJ19" s="26" t="s">
        <v>431</v>
      </c>
      <c r="AK19" s="26" t="s">
        <v>431</v>
      </c>
      <c r="AL19" s="49" t="s">
        <v>49</v>
      </c>
    </row>
    <row r="20" spans="1:38" s="2" customFormat="1" ht="26.25" customHeight="1" thickBot="1" x14ac:dyDescent="0.25">
      <c r="A20" s="70" t="s">
        <v>53</v>
      </c>
      <c r="B20" s="70" t="s">
        <v>64</v>
      </c>
      <c r="C20" s="71" t="s">
        <v>65</v>
      </c>
      <c r="D20" s="72"/>
      <c r="E20" s="6">
        <v>7.25207111832749</v>
      </c>
      <c r="F20" s="6">
        <v>1.5246705055361367</v>
      </c>
      <c r="G20" s="6">
        <v>0.67324473430347109</v>
      </c>
      <c r="H20" s="6">
        <v>8.4381862287384965E-2</v>
      </c>
      <c r="I20" s="6">
        <v>1.0182084383411962</v>
      </c>
      <c r="J20" s="6">
        <v>1.1813460286574298</v>
      </c>
      <c r="K20" s="6">
        <v>1.3091435079208249</v>
      </c>
      <c r="L20" s="6">
        <v>3.9589936369529725E-2</v>
      </c>
      <c r="M20" s="6">
        <v>5.6949943093946613</v>
      </c>
      <c r="N20" s="6">
        <v>0.60761990681146505</v>
      </c>
      <c r="O20" s="6">
        <v>7.6668146566700679E-2</v>
      </c>
      <c r="P20" s="6">
        <v>4.7825861904744249E-2</v>
      </c>
      <c r="Q20" s="6">
        <v>0.25778965810580684</v>
      </c>
      <c r="R20" s="6">
        <v>0.29987693470206622</v>
      </c>
      <c r="S20" s="6">
        <v>0.56913017679973077</v>
      </c>
      <c r="T20" s="6">
        <v>0.64050387439530021</v>
      </c>
      <c r="U20" s="6">
        <v>3.5893095489175159E-2</v>
      </c>
      <c r="V20" s="6">
        <v>5.965277294802025</v>
      </c>
      <c r="W20" s="6">
        <v>1.572313682906143</v>
      </c>
      <c r="X20" s="6">
        <v>5.245485818852564E-2</v>
      </c>
      <c r="Y20" s="6">
        <v>3.8523377728606034E-2</v>
      </c>
      <c r="Z20" s="6">
        <v>1.2270703265541503E-2</v>
      </c>
      <c r="AA20" s="6">
        <v>1.0563331692679158E-2</v>
      </c>
      <c r="AB20" s="6">
        <v>0.11381227081132993</v>
      </c>
      <c r="AC20" s="6">
        <v>0.1418258337802821</v>
      </c>
      <c r="AD20" s="6">
        <v>9.1412524816378293E-2</v>
      </c>
      <c r="AE20" s="60"/>
      <c r="AF20" s="26">
        <v>1953.4531796183087</v>
      </c>
      <c r="AG20" s="26" t="s">
        <v>431</v>
      </c>
      <c r="AH20" s="26">
        <v>68717.438516149428</v>
      </c>
      <c r="AI20" s="26">
        <v>29374.357182686999</v>
      </c>
      <c r="AJ20" s="26" t="s">
        <v>433</v>
      </c>
      <c r="AK20" s="26" t="s">
        <v>431</v>
      </c>
      <c r="AL20" s="49" t="s">
        <v>49</v>
      </c>
    </row>
    <row r="21" spans="1:38" s="2" customFormat="1" ht="26.25" customHeight="1" thickBot="1" x14ac:dyDescent="0.25">
      <c r="A21" s="70" t="s">
        <v>53</v>
      </c>
      <c r="B21" s="70" t="s">
        <v>66</v>
      </c>
      <c r="C21" s="71" t="s">
        <v>67</v>
      </c>
      <c r="D21" s="72"/>
      <c r="E21" s="6">
        <v>6.718477999607205</v>
      </c>
      <c r="F21" s="6">
        <v>6.9434834971183559</v>
      </c>
      <c r="G21" s="6">
        <v>3.5393139142589476</v>
      </c>
      <c r="H21" s="6">
        <v>0.71827016499999996</v>
      </c>
      <c r="I21" s="6">
        <v>2.9390898623955306</v>
      </c>
      <c r="J21" s="6">
        <v>3.0499614992587119</v>
      </c>
      <c r="K21" s="6">
        <v>3.2348322981185613</v>
      </c>
      <c r="L21" s="6">
        <v>0.78868207460201356</v>
      </c>
      <c r="M21" s="6">
        <v>13.280250374399731</v>
      </c>
      <c r="N21" s="6">
        <v>0.5882448632627636</v>
      </c>
      <c r="O21" s="6">
        <v>0.25415473448089149</v>
      </c>
      <c r="P21" s="6">
        <v>1.822763371E-2</v>
      </c>
      <c r="Q21" s="6">
        <v>1.6769513136655884E-2</v>
      </c>
      <c r="R21" s="6">
        <v>0.56329329779268622</v>
      </c>
      <c r="S21" s="6">
        <v>0.13675983856694077</v>
      </c>
      <c r="T21" s="6">
        <v>1.2472561910730193</v>
      </c>
      <c r="U21" s="6">
        <v>1.2671732825361491E-2</v>
      </c>
      <c r="V21" s="6">
        <v>10.027856464330581</v>
      </c>
      <c r="W21" s="6">
        <v>2.0353790543273109</v>
      </c>
      <c r="X21" s="6">
        <v>0.19907302186384288</v>
      </c>
      <c r="Y21" s="6">
        <v>0.32057075575197519</v>
      </c>
      <c r="Z21" s="6">
        <v>0.10203019674933854</v>
      </c>
      <c r="AA21" s="6">
        <v>8.2618197240149502E-2</v>
      </c>
      <c r="AB21" s="6">
        <v>0.70429217159813073</v>
      </c>
      <c r="AC21" s="6">
        <v>9.7465999999999997E-2</v>
      </c>
      <c r="AD21" s="6">
        <v>1.163E-3</v>
      </c>
      <c r="AE21" s="60"/>
      <c r="AF21" s="26">
        <v>6724.0162619448356</v>
      </c>
      <c r="AG21" s="26">
        <v>211.20727477860001</v>
      </c>
      <c r="AH21" s="26">
        <v>66841.141956494874</v>
      </c>
      <c r="AI21" s="26">
        <v>19412.707114701949</v>
      </c>
      <c r="AJ21" s="26" t="s">
        <v>433</v>
      </c>
      <c r="AK21" s="26" t="s">
        <v>431</v>
      </c>
      <c r="AL21" s="49" t="s">
        <v>49</v>
      </c>
    </row>
    <row r="22" spans="1:38" s="2" customFormat="1" ht="26.25" customHeight="1" thickBot="1" x14ac:dyDescent="0.25">
      <c r="A22" s="70" t="s">
        <v>53</v>
      </c>
      <c r="B22" s="74" t="s">
        <v>68</v>
      </c>
      <c r="C22" s="71" t="s">
        <v>69</v>
      </c>
      <c r="D22" s="72"/>
      <c r="E22" s="6">
        <v>49.831406752444749</v>
      </c>
      <c r="F22" s="6">
        <v>1.8517030706654165</v>
      </c>
      <c r="G22" s="6">
        <v>20.185561434167905</v>
      </c>
      <c r="H22" s="6">
        <v>0.11847349</v>
      </c>
      <c r="I22" s="6">
        <v>0.86256098352533983</v>
      </c>
      <c r="J22" s="6">
        <v>0.96848683018684689</v>
      </c>
      <c r="K22" s="6">
        <v>1.3283694456734338</v>
      </c>
      <c r="L22" s="6">
        <v>0.25161841318462969</v>
      </c>
      <c r="M22" s="6">
        <v>46.33358164342404</v>
      </c>
      <c r="N22" s="6">
        <v>0.65339175521652537</v>
      </c>
      <c r="O22" s="6">
        <v>8.8747245888176646E-2</v>
      </c>
      <c r="P22" s="6">
        <v>0.37738212062646426</v>
      </c>
      <c r="Q22" s="6">
        <v>6.8146825973819242E-2</v>
      </c>
      <c r="R22" s="6">
        <v>0.60500398386773246</v>
      </c>
      <c r="S22" s="6">
        <v>0.44272157130370371</v>
      </c>
      <c r="T22" s="6">
        <v>1.3665288629407373</v>
      </c>
      <c r="U22" s="6">
        <v>0.34962314890592644</v>
      </c>
      <c r="V22" s="6">
        <v>3.2235150996221922</v>
      </c>
      <c r="W22" s="6">
        <v>0.88583320541212063</v>
      </c>
      <c r="X22" s="6">
        <v>3.3177158568665543E-2</v>
      </c>
      <c r="Y22" s="6">
        <v>5.5934622442586381E-2</v>
      </c>
      <c r="Z22" s="6">
        <v>1.7313779389855087E-2</v>
      </c>
      <c r="AA22" s="6">
        <v>1.3566877811366673E-2</v>
      </c>
      <c r="AB22" s="6">
        <v>0.11999243821247368</v>
      </c>
      <c r="AC22" s="6">
        <v>8.9147974399999996E-2</v>
      </c>
      <c r="AD22" s="6">
        <v>4.8892789991477996E-3</v>
      </c>
      <c r="AE22" s="60"/>
      <c r="AF22" s="26">
        <v>55465.350235502614</v>
      </c>
      <c r="AG22" s="26">
        <v>1155.1908336743249</v>
      </c>
      <c r="AH22" s="26">
        <v>92254.407666772284</v>
      </c>
      <c r="AI22" s="26">
        <v>9959.0496953669171</v>
      </c>
      <c r="AJ22" s="26">
        <v>13123.9979328069</v>
      </c>
      <c r="AK22" s="26" t="s">
        <v>431</v>
      </c>
      <c r="AL22" s="49" t="s">
        <v>49</v>
      </c>
    </row>
    <row r="23" spans="1:38" s="2" customFormat="1" ht="26.25" customHeight="1" thickBot="1" x14ac:dyDescent="0.25">
      <c r="A23" s="70" t="s">
        <v>70</v>
      </c>
      <c r="B23" s="74" t="s">
        <v>393</v>
      </c>
      <c r="C23" s="71" t="s">
        <v>389</v>
      </c>
      <c r="D23" s="117"/>
      <c r="E23" s="6">
        <v>6.9178454360000003</v>
      </c>
      <c r="F23" s="6">
        <v>0.65072058799999999</v>
      </c>
      <c r="G23" s="6">
        <v>1.2208254999999999E-2</v>
      </c>
      <c r="H23" s="6">
        <v>4.8833009999999996E-3</v>
      </c>
      <c r="I23" s="6">
        <v>0.30238589900000001</v>
      </c>
      <c r="J23" s="6">
        <v>0.30238589900000001</v>
      </c>
      <c r="K23" s="6">
        <v>0.30238589900000001</v>
      </c>
      <c r="L23" s="6">
        <v>0.22907692099999999</v>
      </c>
      <c r="M23" s="6">
        <v>4.1403741810000003</v>
      </c>
      <c r="N23" s="6" t="s">
        <v>432</v>
      </c>
      <c r="O23" s="6">
        <v>6.1041389999999997E-3</v>
      </c>
      <c r="P23" s="6" t="s">
        <v>432</v>
      </c>
      <c r="Q23" s="6" t="s">
        <v>432</v>
      </c>
      <c r="R23" s="6">
        <v>3.0520675000000001E-2</v>
      </c>
      <c r="S23" s="6">
        <v>1.037703029</v>
      </c>
      <c r="T23" s="6">
        <v>4.2728949000000002E-2</v>
      </c>
      <c r="U23" s="6">
        <v>6.1041389999999997E-3</v>
      </c>
      <c r="V23" s="6">
        <v>0.61041354199999998</v>
      </c>
      <c r="W23" s="6" t="s">
        <v>432</v>
      </c>
      <c r="X23" s="6">
        <v>1.8312406109340838E-2</v>
      </c>
      <c r="Y23" s="6">
        <v>3.0520676848901401E-2</v>
      </c>
      <c r="Z23" s="6">
        <v>2.0998225672044162E-2</v>
      </c>
      <c r="AA23" s="6">
        <v>4.8222669421264215E-3</v>
      </c>
      <c r="AB23" s="6">
        <v>7.4653575572412825E-2</v>
      </c>
      <c r="AC23" s="6" t="s">
        <v>431</v>
      </c>
      <c r="AD23" s="6" t="s">
        <v>431</v>
      </c>
      <c r="AE23" s="60"/>
      <c r="AF23" s="26">
        <v>26308.823443753008</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7.3101783047849</v>
      </c>
      <c r="F24" s="6">
        <v>8.1039731530043806</v>
      </c>
      <c r="G24" s="6">
        <v>2.5756912301579731</v>
      </c>
      <c r="H24" s="6">
        <v>0.84475726799999995</v>
      </c>
      <c r="I24" s="6">
        <v>3.3693114800856585</v>
      </c>
      <c r="J24" s="6">
        <v>3.4742263690856583</v>
      </c>
      <c r="K24" s="6">
        <v>3.6678992600856581</v>
      </c>
      <c r="L24" s="6">
        <v>0.91511202597718955</v>
      </c>
      <c r="M24" s="6">
        <v>15.347957735445245</v>
      </c>
      <c r="N24" s="6">
        <v>0.66115523695916001</v>
      </c>
      <c r="O24" s="6">
        <v>0.29806786523186002</v>
      </c>
      <c r="P24" s="6">
        <v>2.1024742095999999E-2</v>
      </c>
      <c r="Q24" s="6">
        <v>1.6834303563846489E-2</v>
      </c>
      <c r="R24" s="6">
        <v>0.60632527845877437</v>
      </c>
      <c r="S24" s="6">
        <v>0.15112206896187744</v>
      </c>
      <c r="T24" s="6">
        <v>0.88383323781091438</v>
      </c>
      <c r="U24" s="6">
        <v>1.4714794971491E-2</v>
      </c>
      <c r="V24" s="6">
        <v>11.76527890147916</v>
      </c>
      <c r="W24" s="6">
        <v>2.3644022745321052</v>
      </c>
      <c r="X24" s="6">
        <v>0.23175197300084455</v>
      </c>
      <c r="Y24" s="6">
        <v>0.37225573853234967</v>
      </c>
      <c r="Z24" s="6">
        <v>0.11761978678747713</v>
      </c>
      <c r="AA24" s="6">
        <v>9.478947772655906E-2</v>
      </c>
      <c r="AB24" s="6">
        <v>0.8164169760472304</v>
      </c>
      <c r="AC24" s="6">
        <v>0.114390027984</v>
      </c>
      <c r="AD24" s="6">
        <v>1.3470000165360001E-3</v>
      </c>
      <c r="AE24" s="60"/>
      <c r="AF24" s="26">
        <v>4669.0884800408321</v>
      </c>
      <c r="AG24" s="26" t="s">
        <v>431</v>
      </c>
      <c r="AH24" s="26">
        <v>77722.974447468863</v>
      </c>
      <c r="AI24" s="26">
        <v>22831.277428153138</v>
      </c>
      <c r="AJ24" s="26" t="s">
        <v>431</v>
      </c>
      <c r="AK24" s="26" t="s">
        <v>431</v>
      </c>
      <c r="AL24" s="49" t="s">
        <v>49</v>
      </c>
    </row>
    <row r="25" spans="1:38" s="2" customFormat="1" ht="26.25" customHeight="1" thickBot="1" x14ac:dyDescent="0.25">
      <c r="A25" s="70" t="s">
        <v>73</v>
      </c>
      <c r="B25" s="74" t="s">
        <v>74</v>
      </c>
      <c r="C25" s="76" t="s">
        <v>75</v>
      </c>
      <c r="D25" s="72"/>
      <c r="E25" s="6">
        <v>2.1152727633612098</v>
      </c>
      <c r="F25" s="6">
        <v>0.17017605384581072</v>
      </c>
      <c r="G25" s="6">
        <v>0.12258829715212241</v>
      </c>
      <c r="H25" s="6" t="s">
        <v>432</v>
      </c>
      <c r="I25" s="6">
        <v>1.5372065359999994E-2</v>
      </c>
      <c r="J25" s="6">
        <v>1.5372065359999994E-2</v>
      </c>
      <c r="K25" s="6">
        <v>1.5372065359999994E-2</v>
      </c>
      <c r="L25" s="6">
        <v>7.3785913727999969E-3</v>
      </c>
      <c r="M25" s="6">
        <v>1.3226964983179097</v>
      </c>
      <c r="N25" s="6">
        <v>1.4739619500310096E-2</v>
      </c>
      <c r="O25" s="6">
        <v>7.5683141207091898E-6</v>
      </c>
      <c r="P25" s="6">
        <v>3.3426462873063279E-4</v>
      </c>
      <c r="Q25" s="6">
        <v>1.4504323980928177E-5</v>
      </c>
      <c r="R25" s="6">
        <v>1.7651593910566507E-3</v>
      </c>
      <c r="S25" s="6">
        <v>1.0717169684771727E-3</v>
      </c>
      <c r="T25" s="6">
        <v>1.4542997991274682E-5</v>
      </c>
      <c r="U25" s="6">
        <v>1.4502390280410851E-5</v>
      </c>
      <c r="V25" s="6">
        <v>2.7742685850513818E-3</v>
      </c>
      <c r="W25" s="6" t="s">
        <v>432</v>
      </c>
      <c r="X25" s="6">
        <v>4.7916682811540152E-7</v>
      </c>
      <c r="Y25" s="6">
        <v>8.7847251552623867E-7</v>
      </c>
      <c r="Z25" s="6">
        <v>2.9947926824345863E-7</v>
      </c>
      <c r="AA25" s="6">
        <v>1.2287332121496475E-3</v>
      </c>
      <c r="AB25" s="6">
        <v>1.2303903307615326E-3</v>
      </c>
      <c r="AC25" s="6" t="s">
        <v>431</v>
      </c>
      <c r="AD25" s="6" t="s">
        <v>431</v>
      </c>
      <c r="AE25" s="60"/>
      <c r="AF25" s="26">
        <v>6326.9572188301372</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1.0856651443483702</v>
      </c>
      <c r="F26" s="6">
        <v>0.1012879084475632</v>
      </c>
      <c r="G26" s="6">
        <v>7.0439308039204535E-2</v>
      </c>
      <c r="H26" s="6" t="s">
        <v>432</v>
      </c>
      <c r="I26" s="6">
        <v>9.7024257936483872E-3</v>
      </c>
      <c r="J26" s="6">
        <v>9.7024257936483872E-3</v>
      </c>
      <c r="K26" s="6">
        <v>9.7024257936483872E-3</v>
      </c>
      <c r="L26" s="6">
        <v>4.6571643487272564E-3</v>
      </c>
      <c r="M26" s="6">
        <v>0.95607362626547532</v>
      </c>
      <c r="N26" s="6">
        <v>0.23733557610031752</v>
      </c>
      <c r="O26" s="6">
        <v>4.3933746524310086E-6</v>
      </c>
      <c r="P26" s="6">
        <v>1.9399908036424945E-4</v>
      </c>
      <c r="Q26" s="6">
        <v>8.3946138433343692E-6</v>
      </c>
      <c r="R26" s="6">
        <v>1.0125162248063742E-3</v>
      </c>
      <c r="S26" s="6">
        <v>6.1495276298042449E-4</v>
      </c>
      <c r="T26" s="6">
        <v>9.0191156151359083E-6</v>
      </c>
      <c r="U26" s="6">
        <v>8.363388754744292E-6</v>
      </c>
      <c r="V26" s="6">
        <v>1.5983099201600387E-3</v>
      </c>
      <c r="W26" s="6" t="s">
        <v>432</v>
      </c>
      <c r="X26" s="6">
        <v>1.1121026474351092E-5</v>
      </c>
      <c r="Y26" s="6">
        <v>2.0388548473986248E-5</v>
      </c>
      <c r="Z26" s="6">
        <v>6.9506415620504533E-6</v>
      </c>
      <c r="AA26" s="6">
        <v>6.9340386925501117E-4</v>
      </c>
      <c r="AB26" s="6">
        <v>7.3186408576539894E-4</v>
      </c>
      <c r="AC26" s="6" t="s">
        <v>431</v>
      </c>
      <c r="AD26" s="6" t="s">
        <v>431</v>
      </c>
      <c r="AE26" s="60"/>
      <c r="AF26" s="26">
        <v>3597.0449290596544</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121.058961735</v>
      </c>
      <c r="F27" s="6">
        <v>6.1803379950000004</v>
      </c>
      <c r="G27" s="6">
        <v>0.17356488</v>
      </c>
      <c r="H27" s="6">
        <v>1.859404039</v>
      </c>
      <c r="I27" s="6">
        <v>4.1375858350000003</v>
      </c>
      <c r="J27" s="6">
        <v>4.1375858350000003</v>
      </c>
      <c r="K27" s="6">
        <v>4.1375858350000003</v>
      </c>
      <c r="L27" s="6">
        <v>3.52316063</v>
      </c>
      <c r="M27" s="6">
        <v>70.885595533</v>
      </c>
      <c r="N27" s="6">
        <v>16.668773623</v>
      </c>
      <c r="O27" s="6">
        <v>0.16686716200000001</v>
      </c>
      <c r="P27" s="6">
        <v>8.6088080999999997E-2</v>
      </c>
      <c r="Q27" s="6">
        <v>2.0741470000000001E-3</v>
      </c>
      <c r="R27" s="6">
        <v>0.81025982600000002</v>
      </c>
      <c r="S27" s="6">
        <v>28.341198429999999</v>
      </c>
      <c r="T27" s="6">
        <v>1.168339346</v>
      </c>
      <c r="U27" s="6">
        <v>0.166680938</v>
      </c>
      <c r="V27" s="6">
        <v>16.659547869000001</v>
      </c>
      <c r="W27" s="6">
        <v>6.9363605656000002</v>
      </c>
      <c r="X27" s="6">
        <v>0.36077093423860002</v>
      </c>
      <c r="Y27" s="6">
        <v>0.4044888402124</v>
      </c>
      <c r="Z27" s="6">
        <v>0.31609101731110001</v>
      </c>
      <c r="AA27" s="6">
        <v>0.34081951556660001</v>
      </c>
      <c r="AB27" s="6">
        <v>1.4221703073276</v>
      </c>
      <c r="AC27" s="6" t="s">
        <v>431</v>
      </c>
      <c r="AD27" s="6">
        <v>1.387527</v>
      </c>
      <c r="AE27" s="60"/>
      <c r="AF27" s="26">
        <v>569153.2574714534</v>
      </c>
      <c r="AG27" s="26" t="s">
        <v>433</v>
      </c>
      <c r="AH27" s="26">
        <v>626.46332904144003</v>
      </c>
      <c r="AI27" s="26">
        <v>35552.942675874423</v>
      </c>
      <c r="AJ27" s="26">
        <v>1454.5457491897021</v>
      </c>
      <c r="AK27" s="26" t="s">
        <v>431</v>
      </c>
      <c r="AL27" s="49" t="s">
        <v>49</v>
      </c>
    </row>
    <row r="28" spans="1:38" s="2" customFormat="1" ht="26.25" customHeight="1" thickBot="1" x14ac:dyDescent="0.25">
      <c r="A28" s="70" t="s">
        <v>78</v>
      </c>
      <c r="B28" s="70" t="s">
        <v>81</v>
      </c>
      <c r="C28" s="71" t="s">
        <v>82</v>
      </c>
      <c r="D28" s="72"/>
      <c r="E28" s="6">
        <v>20.309544540000001</v>
      </c>
      <c r="F28" s="6">
        <v>0.74770941999999996</v>
      </c>
      <c r="G28" s="6">
        <v>2.0429385000000001E-2</v>
      </c>
      <c r="H28" s="6">
        <v>5.6009037999999997E-2</v>
      </c>
      <c r="I28" s="6">
        <v>0.69552559599999997</v>
      </c>
      <c r="J28" s="6">
        <v>0.69552559599999997</v>
      </c>
      <c r="K28" s="6">
        <v>0.69552559599999997</v>
      </c>
      <c r="L28" s="6">
        <v>0.56687232899999995</v>
      </c>
      <c r="M28" s="6">
        <v>7.9375844689999999</v>
      </c>
      <c r="N28" s="6">
        <v>0.99119211699999998</v>
      </c>
      <c r="O28" s="6">
        <v>1.2365388E-2</v>
      </c>
      <c r="P28" s="6">
        <v>8.4494380000000001E-3</v>
      </c>
      <c r="Q28" s="6">
        <v>1.6190200000000001E-4</v>
      </c>
      <c r="R28" s="6">
        <v>6.5131385999999999E-2</v>
      </c>
      <c r="S28" s="6">
        <v>2.1047412429999999</v>
      </c>
      <c r="T28" s="6">
        <v>8.6258747999999996E-2</v>
      </c>
      <c r="U28" s="6">
        <v>1.238973E-2</v>
      </c>
      <c r="V28" s="6">
        <v>1.241488594</v>
      </c>
      <c r="W28" s="6">
        <v>0.59686313469999996</v>
      </c>
      <c r="X28" s="6">
        <v>3.18117972044E-2</v>
      </c>
      <c r="Y28" s="6">
        <v>3.5684341017700003E-2</v>
      </c>
      <c r="Z28" s="6">
        <v>2.79581842101E-2</v>
      </c>
      <c r="AA28" s="6">
        <v>2.96848265322E-2</v>
      </c>
      <c r="AB28" s="6">
        <v>0.1251391489633</v>
      </c>
      <c r="AC28" s="6" t="s">
        <v>431</v>
      </c>
      <c r="AD28" s="6">
        <v>0.12211</v>
      </c>
      <c r="AE28" s="60"/>
      <c r="AF28" s="26">
        <v>62801.063391271578</v>
      </c>
      <c r="AG28" s="26" t="s">
        <v>433</v>
      </c>
      <c r="AH28" s="26" t="s">
        <v>433</v>
      </c>
      <c r="AI28" s="26">
        <v>4751.5886739306434</v>
      </c>
      <c r="AJ28" s="26">
        <v>210.52896269808522</v>
      </c>
      <c r="AK28" s="26" t="s">
        <v>431</v>
      </c>
      <c r="AL28" s="49" t="s">
        <v>49</v>
      </c>
    </row>
    <row r="29" spans="1:38" s="2" customFormat="1" ht="26.25" customHeight="1" thickBot="1" x14ac:dyDescent="0.25">
      <c r="A29" s="70" t="s">
        <v>78</v>
      </c>
      <c r="B29" s="70" t="s">
        <v>83</v>
      </c>
      <c r="C29" s="71" t="s">
        <v>84</v>
      </c>
      <c r="D29" s="72"/>
      <c r="E29" s="6">
        <v>67.918444699000005</v>
      </c>
      <c r="F29" s="6">
        <v>1.693279728</v>
      </c>
      <c r="G29" s="6">
        <v>7.7643058000000001E-2</v>
      </c>
      <c r="H29" s="6">
        <v>0.211225625</v>
      </c>
      <c r="I29" s="6">
        <v>1.055600012</v>
      </c>
      <c r="J29" s="6">
        <v>1.055600012</v>
      </c>
      <c r="K29" s="6">
        <v>1.055600012</v>
      </c>
      <c r="L29" s="6">
        <v>0.70556100099999997</v>
      </c>
      <c r="M29" s="6">
        <v>19.561377768</v>
      </c>
      <c r="N29" s="6">
        <v>3.5884239290000002</v>
      </c>
      <c r="O29" s="6">
        <v>2.702794E-2</v>
      </c>
      <c r="P29" s="6">
        <v>3.1803031000000002E-2</v>
      </c>
      <c r="Q29" s="6">
        <v>6.0020600000000005E-4</v>
      </c>
      <c r="R29" s="6">
        <v>0.163534657</v>
      </c>
      <c r="S29" s="6">
        <v>4.594334409</v>
      </c>
      <c r="T29" s="6">
        <v>0.18812094500000001</v>
      </c>
      <c r="U29" s="6">
        <v>2.7210656999999999E-2</v>
      </c>
      <c r="V29" s="6">
        <v>2.7467973400000001</v>
      </c>
      <c r="W29" s="6">
        <v>0.64516584070000005</v>
      </c>
      <c r="X29" s="6">
        <v>2.6408405311599999E-2</v>
      </c>
      <c r="Y29" s="6">
        <v>0.15991756549659999</v>
      </c>
      <c r="Z29" s="6">
        <v>0.17869687594030001</v>
      </c>
      <c r="AA29" s="6">
        <v>4.1079741595400003E-2</v>
      </c>
      <c r="AB29" s="6">
        <v>0.40610258834450003</v>
      </c>
      <c r="AC29" s="6" t="s">
        <v>431</v>
      </c>
      <c r="AD29" s="6">
        <v>0.12872600000000001</v>
      </c>
      <c r="AE29" s="60"/>
      <c r="AF29" s="26">
        <v>237418.95847083203</v>
      </c>
      <c r="AG29" s="26" t="s">
        <v>433</v>
      </c>
      <c r="AH29" s="26">
        <v>6483.7532194253045</v>
      </c>
      <c r="AI29" s="26">
        <v>18162.928142041332</v>
      </c>
      <c r="AJ29" s="26">
        <v>807.35867879109401</v>
      </c>
      <c r="AK29" s="26" t="s">
        <v>431</v>
      </c>
      <c r="AL29" s="49" t="s">
        <v>49</v>
      </c>
    </row>
    <row r="30" spans="1:38" s="2" customFormat="1" ht="26.25" customHeight="1" thickBot="1" x14ac:dyDescent="0.25">
      <c r="A30" s="70" t="s">
        <v>78</v>
      </c>
      <c r="B30" s="70" t="s">
        <v>85</v>
      </c>
      <c r="C30" s="71" t="s">
        <v>86</v>
      </c>
      <c r="D30" s="72"/>
      <c r="E30" s="6">
        <v>1.5941618239999999</v>
      </c>
      <c r="F30" s="6">
        <v>4.6108375730000004</v>
      </c>
      <c r="G30" s="6">
        <v>4.1147650000000003E-3</v>
      </c>
      <c r="H30" s="6">
        <v>2.4487681000000001E-2</v>
      </c>
      <c r="I30" s="6">
        <v>8.2788087999999996E-2</v>
      </c>
      <c r="J30" s="6">
        <v>8.2788087999999996E-2</v>
      </c>
      <c r="K30" s="6">
        <v>8.2788087999999996E-2</v>
      </c>
      <c r="L30" s="6">
        <v>1.6615334999999998E-2</v>
      </c>
      <c r="M30" s="6">
        <v>46.307586499999999</v>
      </c>
      <c r="N30" s="6">
        <v>1.2464748109999999</v>
      </c>
      <c r="O30" s="6">
        <v>5.75875E-3</v>
      </c>
      <c r="P30" s="6">
        <v>3.5172599999999999E-3</v>
      </c>
      <c r="Q30" s="6">
        <v>1.21286E-4</v>
      </c>
      <c r="R30" s="6">
        <v>2.6453890000000001E-2</v>
      </c>
      <c r="S30" s="6">
        <v>0.97054708899999997</v>
      </c>
      <c r="T30" s="6">
        <v>4.0637735000000001E-2</v>
      </c>
      <c r="U30" s="6">
        <v>5.7338440000000001E-3</v>
      </c>
      <c r="V30" s="6">
        <v>0.573908529</v>
      </c>
      <c r="W30" s="6">
        <v>0.15330647850000001</v>
      </c>
      <c r="X30" s="6">
        <v>4.2601731475999998E-3</v>
      </c>
      <c r="Y30" s="6">
        <v>5.2736610588000003E-3</v>
      </c>
      <c r="Z30" s="6">
        <v>3.3340760815999998E-3</v>
      </c>
      <c r="AA30" s="6">
        <v>5.8215859919000003E-3</v>
      </c>
      <c r="AB30" s="6">
        <v>1.8689496278600001E-2</v>
      </c>
      <c r="AC30" s="6" t="s">
        <v>431</v>
      </c>
      <c r="AD30" s="6">
        <v>6.6303000000000001E-2</v>
      </c>
      <c r="AE30" s="60"/>
      <c r="AF30" s="26">
        <v>16579.939489194894</v>
      </c>
      <c r="AG30" s="26" t="s">
        <v>433</v>
      </c>
      <c r="AH30" s="26" t="s">
        <v>433</v>
      </c>
      <c r="AI30" s="26">
        <v>345.77503131337176</v>
      </c>
      <c r="AJ30" s="26" t="s">
        <v>433</v>
      </c>
      <c r="AK30" s="26" t="s">
        <v>431</v>
      </c>
      <c r="AL30" s="49" t="s">
        <v>49</v>
      </c>
    </row>
    <row r="31" spans="1:38" s="2" customFormat="1" ht="26.25" customHeight="1" thickBot="1" x14ac:dyDescent="0.25">
      <c r="A31" s="70" t="s">
        <v>78</v>
      </c>
      <c r="B31" s="70" t="s">
        <v>87</v>
      </c>
      <c r="C31" s="71" t="s">
        <v>88</v>
      </c>
      <c r="D31" s="72"/>
      <c r="E31" s="6" t="s">
        <v>431</v>
      </c>
      <c r="F31" s="6">
        <v>2.59652854</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155453.04505052976</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2.8779709520000001</v>
      </c>
      <c r="J32" s="6">
        <v>5.1472636229999997</v>
      </c>
      <c r="K32" s="6">
        <v>7.0272909500000003</v>
      </c>
      <c r="L32" s="6">
        <v>0.31909105700000001</v>
      </c>
      <c r="M32" s="6" t="s">
        <v>431</v>
      </c>
      <c r="N32" s="6">
        <v>6.1394796149999999</v>
      </c>
      <c r="O32" s="6">
        <v>3.04368E-2</v>
      </c>
      <c r="P32" s="6" t="s">
        <v>432</v>
      </c>
      <c r="Q32" s="6">
        <v>7.1794384000000003E-2</v>
      </c>
      <c r="R32" s="6">
        <v>2.2536549130000001</v>
      </c>
      <c r="S32" s="6">
        <v>49.166226545000001</v>
      </c>
      <c r="T32" s="6">
        <v>0.36989655599999999</v>
      </c>
      <c r="U32" s="6">
        <v>5.7559427000000003E-2</v>
      </c>
      <c r="V32" s="6">
        <v>22.581425672999998</v>
      </c>
      <c r="W32" s="6" t="s">
        <v>431</v>
      </c>
      <c r="X32" s="6">
        <v>8.2050664958000005E-3</v>
      </c>
      <c r="Y32" s="6">
        <v>4.0126218180000002E-4</v>
      </c>
      <c r="Z32" s="6">
        <v>5.9233941180000002E-4</v>
      </c>
      <c r="AA32" s="6" t="s">
        <v>432</v>
      </c>
      <c r="AB32" s="6">
        <v>9.1986680890000002E-3</v>
      </c>
      <c r="AC32" s="6" t="s">
        <v>431</v>
      </c>
      <c r="AD32" s="6" t="s">
        <v>431</v>
      </c>
      <c r="AE32" s="60"/>
      <c r="AF32" s="26" t="s">
        <v>433</v>
      </c>
      <c r="AG32" s="26" t="s">
        <v>433</v>
      </c>
      <c r="AH32" s="26" t="s">
        <v>433</v>
      </c>
      <c r="AI32" s="26" t="s">
        <v>433</v>
      </c>
      <c r="AJ32" s="26" t="s">
        <v>433</v>
      </c>
      <c r="AK32" s="26">
        <v>311253166.90331525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1.7136086450000001</v>
      </c>
      <c r="J33" s="6">
        <v>3.1733493519999998</v>
      </c>
      <c r="K33" s="6">
        <v>6.3466987010000002</v>
      </c>
      <c r="L33" s="6">
        <v>6.7275006999999998E-2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311253166.90331525</v>
      </c>
      <c r="AL33" s="49" t="s">
        <v>413</v>
      </c>
    </row>
    <row r="34" spans="1:38" s="2" customFormat="1" ht="26.25" customHeight="1" thickBot="1" x14ac:dyDescent="0.25">
      <c r="A34" s="70" t="s">
        <v>70</v>
      </c>
      <c r="B34" s="70" t="s">
        <v>93</v>
      </c>
      <c r="C34" s="71" t="s">
        <v>94</v>
      </c>
      <c r="D34" s="72"/>
      <c r="E34" s="6">
        <v>2.7902764219999998</v>
      </c>
      <c r="F34" s="6">
        <v>0.24761040400000001</v>
      </c>
      <c r="G34" s="6">
        <v>1.064997E-3</v>
      </c>
      <c r="H34" s="6">
        <v>3.7274399999999999E-4</v>
      </c>
      <c r="I34" s="6">
        <v>7.2951881999999996E-2</v>
      </c>
      <c r="J34" s="6">
        <v>7.6679359000000002E-2</v>
      </c>
      <c r="K34" s="6">
        <v>8.0939312999999999E-2</v>
      </c>
      <c r="L34" s="6">
        <v>4.7418725000000002E-2</v>
      </c>
      <c r="M34" s="6">
        <v>0.56977018000000001</v>
      </c>
      <c r="N34" s="6" t="s">
        <v>432</v>
      </c>
      <c r="O34" s="6">
        <v>5.3249500000000002E-4</v>
      </c>
      <c r="P34" s="6" t="s">
        <v>432</v>
      </c>
      <c r="Q34" s="6" t="s">
        <v>432</v>
      </c>
      <c r="R34" s="6">
        <v>2.6624779999999998E-3</v>
      </c>
      <c r="S34" s="6">
        <v>9.0524233999999995E-2</v>
      </c>
      <c r="T34" s="6">
        <v>3.727471E-3</v>
      </c>
      <c r="U34" s="6">
        <v>5.3249500000000002E-4</v>
      </c>
      <c r="V34" s="6">
        <v>5.3249552999999998E-2</v>
      </c>
      <c r="W34" s="6">
        <v>1.4882184234E-2</v>
      </c>
      <c r="X34" s="6">
        <v>1.5974864999999999E-3</v>
      </c>
      <c r="Y34" s="6">
        <v>2.6624775000000001E-3</v>
      </c>
      <c r="Z34" s="6">
        <v>1.83178452E-3</v>
      </c>
      <c r="AA34" s="6">
        <v>4.2067144500000002E-4</v>
      </c>
      <c r="AB34" s="6">
        <v>6.5124199650000002E-3</v>
      </c>
      <c r="AC34" s="6" t="s">
        <v>431</v>
      </c>
      <c r="AD34" s="6" t="s">
        <v>431</v>
      </c>
      <c r="AE34" s="60"/>
      <c r="AF34" s="26">
        <v>2295.055605</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3.4457169680000002</v>
      </c>
      <c r="F36" s="6">
        <v>0.77702325400000005</v>
      </c>
      <c r="G36" s="6">
        <v>2.3630386759999999</v>
      </c>
      <c r="H36" s="6">
        <v>2.9091270000000001E-3</v>
      </c>
      <c r="I36" s="6">
        <v>0.98649557200000004</v>
      </c>
      <c r="J36" s="6">
        <v>1.160112842</v>
      </c>
      <c r="K36" s="6">
        <v>1.160112842</v>
      </c>
      <c r="L36" s="6">
        <v>2.5238780999999998E-2</v>
      </c>
      <c r="M36" s="6">
        <v>1.6543647260000001</v>
      </c>
      <c r="N36" s="6">
        <v>6.3600734000000006E-2</v>
      </c>
      <c r="O36" s="6">
        <v>6.0707180000000001E-3</v>
      </c>
      <c r="P36" s="6">
        <v>1.0552851E-2</v>
      </c>
      <c r="Q36" s="6">
        <v>0.13917237599999999</v>
      </c>
      <c r="R36" s="6">
        <v>0.14907275</v>
      </c>
      <c r="S36" s="6">
        <v>0.43656709599999999</v>
      </c>
      <c r="T36" s="6">
        <v>6.3515471879999996</v>
      </c>
      <c r="U36" s="6">
        <v>6.2622005999999994E-2</v>
      </c>
      <c r="V36" s="6">
        <v>0.49870714900000002</v>
      </c>
      <c r="W36" s="6">
        <v>0.11913066158672468</v>
      </c>
      <c r="X36" s="6">
        <v>1.4056261102101161E-3</v>
      </c>
      <c r="Y36" s="6">
        <v>7.9855431173632401E-3</v>
      </c>
      <c r="Z36" s="6">
        <v>6.0707179847379203E-3</v>
      </c>
      <c r="AA36" s="6">
        <v>1.9474493913115159E-3</v>
      </c>
      <c r="AB36" s="6">
        <v>1.7409336603622792E-2</v>
      </c>
      <c r="AC36" s="6">
        <v>4.4729999999999999E-2</v>
      </c>
      <c r="AD36" s="6">
        <v>0.11766500000000001</v>
      </c>
      <c r="AE36" s="60"/>
      <c r="AF36" s="26">
        <v>17438.936384846853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0.10289940980914922</v>
      </c>
      <c r="F37" s="6">
        <v>3.8526686580248547E-3</v>
      </c>
      <c r="G37" s="6">
        <v>1.0908106677306336E-3</v>
      </c>
      <c r="H37" s="6" t="s">
        <v>431</v>
      </c>
      <c r="I37" s="6">
        <v>4.53186055439894E-4</v>
      </c>
      <c r="J37" s="6">
        <v>4.53186055439894E-4</v>
      </c>
      <c r="K37" s="6">
        <v>4.53186055439894E-4</v>
      </c>
      <c r="L37" s="6">
        <v>9.7118640269825196E-5</v>
      </c>
      <c r="M37" s="6">
        <v>1.1103501533793263E-2</v>
      </c>
      <c r="N37" s="6">
        <v>5.9531653883111002E-6</v>
      </c>
      <c r="O37" s="6">
        <v>6.4554089768439999E-7</v>
      </c>
      <c r="P37" s="6">
        <v>1.7226759684041141E-4</v>
      </c>
      <c r="Q37" s="6">
        <v>2.050871799474327E-4</v>
      </c>
      <c r="R37" s="6">
        <v>5.8323380284262002E-6</v>
      </c>
      <c r="S37" s="6">
        <v>6.9420960305592003E-6</v>
      </c>
      <c r="T37" s="6">
        <v>1.0869571196844E-6</v>
      </c>
      <c r="U37" s="6">
        <v>2.3677550744177501E-5</v>
      </c>
      <c r="V37" s="6">
        <v>1.3206095222260837E-3</v>
      </c>
      <c r="W37" s="6">
        <v>8.7137534572867125E-4</v>
      </c>
      <c r="X37" s="6">
        <v>9.939205860504199E-7</v>
      </c>
      <c r="Y37" s="6">
        <v>1.7669925483674999E-6</v>
      </c>
      <c r="Z37" s="6">
        <v>1.4647468696816599E-6</v>
      </c>
      <c r="AA37" s="6">
        <v>1.4602018220712999E-6</v>
      </c>
      <c r="AB37" s="6">
        <v>5.6858617958397803E-6</v>
      </c>
      <c r="AC37" s="6">
        <v>1.1224846389999999E-7</v>
      </c>
      <c r="AD37" s="6">
        <v>6.63312E-11</v>
      </c>
      <c r="AE37" s="60"/>
      <c r="AF37" s="26">
        <v>22.725239009199999</v>
      </c>
      <c r="AG37" s="26" t="s">
        <v>431</v>
      </c>
      <c r="AH37" s="26">
        <v>1697.7547177991401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9.4989936366975396</v>
      </c>
      <c r="F39" s="6">
        <v>1.586024623239759</v>
      </c>
      <c r="G39" s="6">
        <v>8.7409142083695741</v>
      </c>
      <c r="H39" s="6">
        <v>0.16349945699999999</v>
      </c>
      <c r="I39" s="6">
        <v>1.892816291347585</v>
      </c>
      <c r="J39" s="6">
        <v>2.2951353963475851</v>
      </c>
      <c r="K39" s="6">
        <v>2.7085017413475851</v>
      </c>
      <c r="L39" s="6">
        <v>0.19505750826818405</v>
      </c>
      <c r="M39" s="6">
        <v>7.2145981442537863</v>
      </c>
      <c r="N39" s="6">
        <v>0.87123956200578567</v>
      </c>
      <c r="O39" s="6">
        <v>7.2572227134281728E-2</v>
      </c>
      <c r="P39" s="6">
        <v>5.0050708100616292E-2</v>
      </c>
      <c r="Q39" s="6">
        <v>6.5526172418116285E-2</v>
      </c>
      <c r="R39" s="6">
        <v>0.91504284566875416</v>
      </c>
      <c r="S39" s="6">
        <v>0.17745472497339199</v>
      </c>
      <c r="T39" s="6">
        <v>7.617646383756032</v>
      </c>
      <c r="U39" s="6">
        <v>1.5519138201232579E-2</v>
      </c>
      <c r="V39" s="6">
        <v>3.0277104917786422</v>
      </c>
      <c r="W39" s="6">
        <v>1.2440622687573797</v>
      </c>
      <c r="X39" s="6">
        <v>0.13059920325269397</v>
      </c>
      <c r="Y39" s="6">
        <v>0.20996847613000327</v>
      </c>
      <c r="Z39" s="6">
        <v>9.361419906138925E-2</v>
      </c>
      <c r="AA39" s="6">
        <v>7.800504457755697E-2</v>
      </c>
      <c r="AB39" s="6">
        <v>0.51218692302164348</v>
      </c>
      <c r="AC39" s="6">
        <v>3.2727487288556997E-2</v>
      </c>
      <c r="AD39" s="6">
        <v>0.63426099999999996</v>
      </c>
      <c r="AE39" s="60"/>
      <c r="AF39" s="26">
        <v>41940.585900327831</v>
      </c>
      <c r="AG39" s="26">
        <v>3730.2</v>
      </c>
      <c r="AH39" s="26">
        <v>95580.216313396289</v>
      </c>
      <c r="AI39" s="26">
        <v>6931.4047787791496</v>
      </c>
      <c r="AJ39" s="26" t="s">
        <v>433</v>
      </c>
      <c r="AK39" s="26" t="s">
        <v>431</v>
      </c>
      <c r="AL39" s="49" t="s">
        <v>49</v>
      </c>
    </row>
    <row r="40" spans="1:38" s="2" customFormat="1" ht="26.25" customHeight="1" thickBot="1" x14ac:dyDescent="0.25">
      <c r="A40" s="70" t="s">
        <v>70</v>
      </c>
      <c r="B40" s="70" t="s">
        <v>105</v>
      </c>
      <c r="C40" s="71" t="s">
        <v>391</v>
      </c>
      <c r="D40" s="72"/>
      <c r="E40" s="6">
        <v>8.4286020000000003E-2</v>
      </c>
      <c r="F40" s="6">
        <v>6.9284936249999998</v>
      </c>
      <c r="G40" s="6">
        <v>6.0966380000000001E-2</v>
      </c>
      <c r="H40" s="6">
        <v>9.1452999999999993E-5</v>
      </c>
      <c r="I40" s="6">
        <v>0.11467775600000001</v>
      </c>
      <c r="J40" s="6">
        <v>0.11467775600000001</v>
      </c>
      <c r="K40" s="6">
        <v>0.11467775600000001</v>
      </c>
      <c r="L40" s="6">
        <v>5.7308410000000004E-3</v>
      </c>
      <c r="M40" s="6">
        <v>18.923750560999999</v>
      </c>
      <c r="N40" s="6">
        <v>0.152415948</v>
      </c>
      <c r="O40" s="6">
        <v>3.0483000000000002E-4</v>
      </c>
      <c r="P40" s="6" t="s">
        <v>432</v>
      </c>
      <c r="Q40" s="6" t="s">
        <v>432</v>
      </c>
      <c r="R40" s="6">
        <v>1.5241569999999999E-3</v>
      </c>
      <c r="S40" s="6">
        <v>5.1821420999999999E-2</v>
      </c>
      <c r="T40" s="6">
        <v>2.1338199999999998E-3</v>
      </c>
      <c r="U40" s="6">
        <v>3.0483000000000002E-4</v>
      </c>
      <c r="V40" s="6">
        <v>3.0483189000000001E-2</v>
      </c>
      <c r="W40" s="6" t="s">
        <v>432</v>
      </c>
      <c r="X40" s="6">
        <v>1.2193275736646001E-3</v>
      </c>
      <c r="Y40" s="6">
        <v>1.2193275736646001E-3</v>
      </c>
      <c r="Z40" s="6">
        <v>1.048621713351556E-3</v>
      </c>
      <c r="AA40" s="6">
        <v>2.408171957987585E-4</v>
      </c>
      <c r="AB40" s="6">
        <v>3.7280940564795146E-3</v>
      </c>
      <c r="AC40" s="6" t="s">
        <v>431</v>
      </c>
      <c r="AD40" s="6" t="s">
        <v>431</v>
      </c>
      <c r="AE40" s="60"/>
      <c r="AF40" s="26">
        <v>1283.6471031754077</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17.93970917</v>
      </c>
      <c r="F41" s="6">
        <v>29.690220603</v>
      </c>
      <c r="G41" s="6">
        <v>8.1610077269999994</v>
      </c>
      <c r="H41" s="6">
        <v>4.1038459180000002</v>
      </c>
      <c r="I41" s="6">
        <v>34.593932932999998</v>
      </c>
      <c r="J41" s="6">
        <v>35.506059342999997</v>
      </c>
      <c r="K41" s="6">
        <v>37.331174076000003</v>
      </c>
      <c r="L41" s="6">
        <v>4.1417138439999999</v>
      </c>
      <c r="M41" s="6">
        <v>247.40846372999999</v>
      </c>
      <c r="N41" s="6">
        <v>2.4837697570000001</v>
      </c>
      <c r="O41" s="6">
        <v>0.98319314499999999</v>
      </c>
      <c r="P41" s="6">
        <v>8.1385895999999999E-2</v>
      </c>
      <c r="Q41" s="6">
        <v>4.7050850999999998E-2</v>
      </c>
      <c r="R41" s="6">
        <v>1.7747423419999999</v>
      </c>
      <c r="S41" s="6">
        <v>0.52747257999999997</v>
      </c>
      <c r="T41" s="6">
        <v>0.196124991</v>
      </c>
      <c r="U41" s="6">
        <v>4.4181789999999999E-2</v>
      </c>
      <c r="V41" s="6">
        <v>39.160215336</v>
      </c>
      <c r="W41" s="6">
        <v>37.868570183583948</v>
      </c>
      <c r="X41" s="6">
        <v>7.0582605244681709</v>
      </c>
      <c r="Y41" s="6">
        <v>6.6409081811785162</v>
      </c>
      <c r="Z41" s="6">
        <v>2.5036568179695413</v>
      </c>
      <c r="AA41" s="6">
        <v>3.9489335794364906</v>
      </c>
      <c r="AB41" s="6">
        <v>20.151759103052719</v>
      </c>
      <c r="AC41" s="6">
        <v>0.37688199999999999</v>
      </c>
      <c r="AD41" s="6">
        <v>0.38986599999999999</v>
      </c>
      <c r="AE41" s="60"/>
      <c r="AF41" s="26">
        <v>98468.589170874096</v>
      </c>
      <c r="AG41" s="26">
        <v>2275.5</v>
      </c>
      <c r="AH41" s="26">
        <v>145066.41864491257</v>
      </c>
      <c r="AI41" s="26">
        <v>75096.617824706715</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20.163644584</v>
      </c>
      <c r="F43" s="6">
        <v>1.4841014159999999</v>
      </c>
      <c r="G43" s="6">
        <v>1.0171137530000001</v>
      </c>
      <c r="H43" s="6">
        <v>0.10186880199999999</v>
      </c>
      <c r="I43" s="6">
        <v>0.89071591800000005</v>
      </c>
      <c r="J43" s="6">
        <v>0.89661269300000002</v>
      </c>
      <c r="K43" s="6">
        <v>0.90939248299999997</v>
      </c>
      <c r="L43" s="6">
        <v>0.54666422400000003</v>
      </c>
      <c r="M43" s="6">
        <v>4.4131712160000003</v>
      </c>
      <c r="N43" s="6">
        <v>7.7804518000000003E-2</v>
      </c>
      <c r="O43" s="6">
        <v>3.6011478E-2</v>
      </c>
      <c r="P43" s="6">
        <v>5.6868409999999998E-3</v>
      </c>
      <c r="Q43" s="6">
        <v>4.0680459999999996E-3</v>
      </c>
      <c r="R43" s="6">
        <v>6.7411334000000003E-2</v>
      </c>
      <c r="S43" s="6">
        <v>2.2623562999999999E-2</v>
      </c>
      <c r="T43" s="6">
        <v>1.3526316E-2</v>
      </c>
      <c r="U43" s="6">
        <v>6.1281759999999999E-3</v>
      </c>
      <c r="V43" s="6">
        <v>2.5887754529999998</v>
      </c>
      <c r="W43" s="6">
        <v>0.3053605699772674</v>
      </c>
      <c r="X43" s="6">
        <v>2.7620796856905099E-2</v>
      </c>
      <c r="Y43" s="6">
        <v>4.4455024419325945E-2</v>
      </c>
      <c r="Z43" s="6">
        <v>1.3856239237561003E-2</v>
      </c>
      <c r="AA43" s="6">
        <v>1.1098917607724419E-2</v>
      </c>
      <c r="AB43" s="6">
        <v>9.7030978121516467E-2</v>
      </c>
      <c r="AC43" s="6">
        <v>1.8253999999999999E-2</v>
      </c>
      <c r="AD43" s="6">
        <v>6.7190000000000001E-3</v>
      </c>
      <c r="AE43" s="60"/>
      <c r="AF43" s="26">
        <v>22496.698775189612</v>
      </c>
      <c r="AG43" s="26" t="s">
        <v>433</v>
      </c>
      <c r="AH43" s="26">
        <v>16778.029266322301</v>
      </c>
      <c r="AI43" s="26">
        <v>2896.3035084891189</v>
      </c>
      <c r="AJ43" s="26" t="s">
        <v>433</v>
      </c>
      <c r="AK43" s="26" t="s">
        <v>431</v>
      </c>
      <c r="AL43" s="49" t="s">
        <v>49</v>
      </c>
    </row>
    <row r="44" spans="1:38" s="2" customFormat="1" ht="26.25" customHeight="1" thickBot="1" x14ac:dyDescent="0.25">
      <c r="A44" s="70" t="s">
        <v>70</v>
      </c>
      <c r="B44" s="70" t="s">
        <v>111</v>
      </c>
      <c r="C44" s="71" t="s">
        <v>112</v>
      </c>
      <c r="D44" s="72"/>
      <c r="E44" s="6">
        <v>35.214399860999997</v>
      </c>
      <c r="F44" s="6">
        <v>3.8691457680000001</v>
      </c>
      <c r="G44" s="6">
        <v>6.4379432E-2</v>
      </c>
      <c r="H44" s="6">
        <v>2.1704524999999999E-2</v>
      </c>
      <c r="I44" s="6">
        <v>1.2952340419999999</v>
      </c>
      <c r="J44" s="6">
        <v>1.2952340419999999</v>
      </c>
      <c r="K44" s="6">
        <v>1.2952340419999999</v>
      </c>
      <c r="L44" s="6">
        <v>0.810649442</v>
      </c>
      <c r="M44" s="6">
        <v>22.728869819</v>
      </c>
      <c r="N44" s="6" t="s">
        <v>432</v>
      </c>
      <c r="O44" s="6">
        <v>2.7156085999999999E-2</v>
      </c>
      <c r="P44" s="6" t="s">
        <v>432</v>
      </c>
      <c r="Q44" s="6" t="s">
        <v>432</v>
      </c>
      <c r="R44" s="6">
        <v>0.13578048200000001</v>
      </c>
      <c r="S44" s="6">
        <v>4.6165362740000004</v>
      </c>
      <c r="T44" s="6">
        <v>0.190092659</v>
      </c>
      <c r="U44" s="6">
        <v>2.7156085999999999E-2</v>
      </c>
      <c r="V44" s="6">
        <v>2.7156095680000001</v>
      </c>
      <c r="W44" s="6" t="s">
        <v>432</v>
      </c>
      <c r="X44" s="6">
        <v>8.1519131855747162E-2</v>
      </c>
      <c r="Y44" s="6">
        <v>0.13572963404972307</v>
      </c>
      <c r="Z44" s="6">
        <v>9.3416969339352202E-2</v>
      </c>
      <c r="AA44" s="6">
        <v>2.1453315633165188E-2</v>
      </c>
      <c r="AB44" s="6">
        <v>0.33211905087798765</v>
      </c>
      <c r="AC44" s="6" t="s">
        <v>431</v>
      </c>
      <c r="AD44" s="6" t="s">
        <v>431</v>
      </c>
      <c r="AE44" s="60"/>
      <c r="AF44" s="26">
        <v>117037.73901209371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1.4687760409999999</v>
      </c>
      <c r="F45" s="6">
        <v>0.52323902200000005</v>
      </c>
      <c r="G45" s="6">
        <v>0.53518127999999998</v>
      </c>
      <c r="H45" s="6">
        <v>1.8731380000000001E-3</v>
      </c>
      <c r="I45" s="6">
        <v>0.24066680800000001</v>
      </c>
      <c r="J45" s="6">
        <v>0.282722947</v>
      </c>
      <c r="K45" s="6">
        <v>0.282722947</v>
      </c>
      <c r="L45" s="6">
        <v>1.2738717E-2</v>
      </c>
      <c r="M45" s="6">
        <v>1.187179309</v>
      </c>
      <c r="N45" s="6">
        <v>3.4786783000000002E-2</v>
      </c>
      <c r="O45" s="6">
        <v>2.6759100000000001E-3</v>
      </c>
      <c r="P45" s="6">
        <v>8.0277209999999998E-3</v>
      </c>
      <c r="Q45" s="6">
        <v>1.0703623000000001E-2</v>
      </c>
      <c r="R45" s="6">
        <v>1.3379531E-2</v>
      </c>
      <c r="S45" s="6">
        <v>0.23547976500000001</v>
      </c>
      <c r="T45" s="6">
        <v>0.26759063999999999</v>
      </c>
      <c r="U45" s="6">
        <v>2.6759066000000001E-2</v>
      </c>
      <c r="V45" s="6">
        <v>0.32110876900000002</v>
      </c>
      <c r="W45" s="6">
        <v>3.4786783176451667E-2</v>
      </c>
      <c r="X45" s="6">
        <v>5.3518127963771795E-4</v>
      </c>
      <c r="Y45" s="6">
        <v>2.6759063981885902E-3</v>
      </c>
      <c r="Z45" s="6">
        <v>2.6759063981885902E-3</v>
      </c>
      <c r="AA45" s="6">
        <v>2.6759063981885898E-4</v>
      </c>
      <c r="AB45" s="6">
        <v>6.1545847158337571E-3</v>
      </c>
      <c r="AC45" s="6">
        <v>2.1408E-2</v>
      </c>
      <c r="AD45" s="6">
        <v>1.0166E-2</v>
      </c>
      <c r="AE45" s="60"/>
      <c r="AF45" s="26">
        <v>11533.156576192823</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2.0155591780000002</v>
      </c>
      <c r="F47" s="6">
        <v>4.9346714E-2</v>
      </c>
      <c r="G47" s="6">
        <v>0.101724832</v>
      </c>
      <c r="H47" s="6">
        <v>9.3537799999999995E-4</v>
      </c>
      <c r="I47" s="6">
        <v>2.5473945000000001E-2</v>
      </c>
      <c r="J47" s="6">
        <v>3.0583657E-2</v>
      </c>
      <c r="K47" s="6">
        <v>3.4067316E-2</v>
      </c>
      <c r="L47" s="6">
        <v>6.4874959999999997E-3</v>
      </c>
      <c r="M47" s="6">
        <v>0.59375548099999997</v>
      </c>
      <c r="N47" s="6">
        <v>0.12025116199999999</v>
      </c>
      <c r="O47" s="6">
        <v>3.20587E-4</v>
      </c>
      <c r="P47" s="6">
        <v>7.1334499999999999E-4</v>
      </c>
      <c r="Q47" s="6">
        <v>6.8278499999999999E-4</v>
      </c>
      <c r="R47" s="6">
        <v>3.8595360000000002E-3</v>
      </c>
      <c r="S47" s="6">
        <v>7.1054043999999997E-2</v>
      </c>
      <c r="T47" s="6">
        <v>1.6881259999999999E-2</v>
      </c>
      <c r="U47" s="6">
        <v>1.7509680000000001E-3</v>
      </c>
      <c r="V47" s="6">
        <v>4.9442412999999998E-2</v>
      </c>
      <c r="W47" s="6">
        <v>8.2312690918686492E-3</v>
      </c>
      <c r="X47" s="6">
        <v>3.5922792985736612E-4</v>
      </c>
      <c r="Y47" s="6">
        <v>6.2072179050088043E-4</v>
      </c>
      <c r="Z47" s="6">
        <v>5.6041251609219246E-4</v>
      </c>
      <c r="AA47" s="6">
        <v>5.9763109233744961E-3</v>
      </c>
      <c r="AB47" s="6">
        <v>7.5166731600241152E-3</v>
      </c>
      <c r="AC47" s="6">
        <v>1.253E-3</v>
      </c>
      <c r="AD47" s="6">
        <v>1.828E-3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4.8719189999999997E-4</v>
      </c>
      <c r="F49" s="6">
        <v>4.1681927000000001E-3</v>
      </c>
      <c r="G49" s="6">
        <v>4.330588E-4</v>
      </c>
      <c r="H49" s="6">
        <v>2.0028976999999998E-3</v>
      </c>
      <c r="I49" s="6">
        <v>3.40492659E-2</v>
      </c>
      <c r="J49" s="6">
        <v>8.0927905499999994E-2</v>
      </c>
      <c r="K49" s="6">
        <v>0.1879476162</v>
      </c>
      <c r="L49" s="6" t="s">
        <v>432</v>
      </c>
      <c r="M49" s="6">
        <v>0.24906307110000001</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14.922427496000431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3.1185458664999999E-2</v>
      </c>
      <c r="AL51" s="49" t="s">
        <v>130</v>
      </c>
    </row>
    <row r="52" spans="1:38" s="2" customFormat="1" ht="26.25" customHeight="1" thickBot="1" x14ac:dyDescent="0.25">
      <c r="A52" s="70" t="s">
        <v>119</v>
      </c>
      <c r="B52" s="74" t="s">
        <v>131</v>
      </c>
      <c r="C52" s="76" t="s">
        <v>392</v>
      </c>
      <c r="D52" s="73"/>
      <c r="E52" s="6">
        <v>0.84087268650000002</v>
      </c>
      <c r="F52" s="6">
        <v>0.53915754054343501</v>
      </c>
      <c r="G52" s="6">
        <v>18.917586260509438</v>
      </c>
      <c r="H52" s="6">
        <v>5.727830948301E-3</v>
      </c>
      <c r="I52" s="6">
        <v>8.4684017097000006E-2</v>
      </c>
      <c r="J52" s="6">
        <v>0.19411841057000001</v>
      </c>
      <c r="K52" s="6">
        <v>0.2651076899</v>
      </c>
      <c r="L52" s="6">
        <v>1.3975851099999999E-4</v>
      </c>
      <c r="M52" s="6">
        <v>0.46504270126964797</v>
      </c>
      <c r="N52" s="6">
        <v>1.13198240085E-3</v>
      </c>
      <c r="O52" s="6">
        <v>2.33055200175E-4</v>
      </c>
      <c r="P52" s="6">
        <v>2.6634880019999998E-4</v>
      </c>
      <c r="Q52" s="6">
        <v>6.6587200049999994E-5</v>
      </c>
      <c r="R52" s="6">
        <v>1.165276000875E-3</v>
      </c>
      <c r="S52" s="6">
        <v>4.99404000375E-4</v>
      </c>
      <c r="T52" s="6">
        <v>2.1973776016500001E-3</v>
      </c>
      <c r="U52" s="6">
        <v>6.6587200049999994E-5</v>
      </c>
      <c r="V52" s="6">
        <v>4.32816800325E-4</v>
      </c>
      <c r="W52" s="6">
        <v>1.4879187758195999E-4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58.641436759999998</v>
      </c>
      <c r="AL52" s="49" t="s">
        <v>132</v>
      </c>
    </row>
    <row r="53" spans="1:38" s="2" customFormat="1" ht="26.25" customHeight="1" thickBot="1" x14ac:dyDescent="0.25">
      <c r="A53" s="70" t="s">
        <v>119</v>
      </c>
      <c r="B53" s="74" t="s">
        <v>133</v>
      </c>
      <c r="C53" s="76" t="s">
        <v>134</v>
      </c>
      <c r="D53" s="73"/>
      <c r="E53" s="6" t="s">
        <v>431</v>
      </c>
      <c r="F53" s="6">
        <v>4.081824436372341</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t="s">
        <v>431</v>
      </c>
      <c r="AL53" s="49" t="s">
        <v>135</v>
      </c>
    </row>
    <row r="54" spans="1:38" s="2" customFormat="1" ht="37.5" customHeight="1" thickBot="1" x14ac:dyDescent="0.25">
      <c r="A54" s="70" t="s">
        <v>119</v>
      </c>
      <c r="B54" s="74" t="s">
        <v>136</v>
      </c>
      <c r="C54" s="76" t="s">
        <v>137</v>
      </c>
      <c r="D54" s="73"/>
      <c r="E54" s="6" t="s">
        <v>431</v>
      </c>
      <c r="F54" s="6">
        <v>0.85765828772253572</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6.838370078296417E-3</v>
      </c>
      <c r="AL54" s="49" t="s">
        <v>419</v>
      </c>
    </row>
    <row r="55" spans="1:38" s="2" customFormat="1" ht="26.25" customHeight="1" thickBot="1" x14ac:dyDescent="0.25">
      <c r="A55" s="70" t="s">
        <v>119</v>
      </c>
      <c r="B55" s="74" t="s">
        <v>138</v>
      </c>
      <c r="C55" s="76" t="s">
        <v>139</v>
      </c>
      <c r="D55" s="73"/>
      <c r="E55" s="6">
        <v>3.0908897511290925</v>
      </c>
      <c r="F55" s="6">
        <v>0.3519265626486292</v>
      </c>
      <c r="G55" s="6">
        <v>2.5747462069650515</v>
      </c>
      <c r="H55" s="6" t="s">
        <v>432</v>
      </c>
      <c r="I55" s="6">
        <v>1.6334213228000001E-2</v>
      </c>
      <c r="J55" s="6">
        <v>1.6334213228000001E-2</v>
      </c>
      <c r="K55" s="6">
        <v>1.6334213228000001E-2</v>
      </c>
      <c r="L55" s="6">
        <v>4.0839283069999999E-4</v>
      </c>
      <c r="M55" s="6">
        <v>0.84460091316080255</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4851.2557010646869</v>
      </c>
      <c r="AG55" s="26" t="s">
        <v>431</v>
      </c>
      <c r="AH55" s="26">
        <v>144.81293738344911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15652.602999999999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6.0316156240730001E-2</v>
      </c>
      <c r="J58" s="6">
        <v>0.40210770827019998</v>
      </c>
      <c r="K58" s="6">
        <v>0.80421541653640005</v>
      </c>
      <c r="L58" s="6">
        <v>2.7745408144895799E-4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1913.7232278910001</v>
      </c>
      <c r="AL58" s="49" t="s">
        <v>148</v>
      </c>
    </row>
    <row r="59" spans="1:38" s="2" customFormat="1" ht="26.25" customHeight="1" thickBot="1" x14ac:dyDescent="0.25">
      <c r="A59" s="70" t="s">
        <v>53</v>
      </c>
      <c r="B59" s="78" t="s">
        <v>149</v>
      </c>
      <c r="C59" s="71" t="s">
        <v>402</v>
      </c>
      <c r="D59" s="72"/>
      <c r="E59" s="6" t="s">
        <v>432</v>
      </c>
      <c r="F59" s="6">
        <v>7.0220455000000001E-2</v>
      </c>
      <c r="G59" s="6" t="s">
        <v>432</v>
      </c>
      <c r="H59" s="6">
        <v>0.11328997</v>
      </c>
      <c r="I59" s="6">
        <v>0.73752172581999997</v>
      </c>
      <c r="J59" s="6">
        <v>0.83967018265000004</v>
      </c>
      <c r="K59" s="6">
        <v>0.95775600088000001</v>
      </c>
      <c r="L59" s="6">
        <v>1.5444765336684E-3</v>
      </c>
      <c r="M59" s="6" t="s">
        <v>432</v>
      </c>
      <c r="N59" s="6">
        <v>8.0878711695959993</v>
      </c>
      <c r="O59" s="6">
        <v>0.37879528842999999</v>
      </c>
      <c r="P59" s="6">
        <v>2.5630288800000001E-3</v>
      </c>
      <c r="Q59" s="6">
        <v>0.84971616188999999</v>
      </c>
      <c r="R59" s="6">
        <v>1.0633403831199999</v>
      </c>
      <c r="S59" s="6">
        <v>1.5934274040000002E-2</v>
      </c>
      <c r="T59" s="6">
        <v>1.2805497510799999</v>
      </c>
      <c r="U59" s="6">
        <v>4.1349843586799997</v>
      </c>
      <c r="V59" s="6">
        <v>0.36951343640000001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4489.2586199999996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1.183815289</v>
      </c>
      <c r="J60" s="6">
        <v>9.6640182489999997</v>
      </c>
      <c r="K60" s="6">
        <v>31.575617272999999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193249.09962667068</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0.58843018899999999</v>
      </c>
      <c r="J61" s="6">
        <v>5.8800453570000002</v>
      </c>
      <c r="K61" s="6">
        <v>19.623496254999999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25736537.61727247</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2.4008254E-2</v>
      </c>
      <c r="J62" s="6">
        <v>0.24008254200000001</v>
      </c>
      <c r="K62" s="6">
        <v>0.48016508600000002</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40013.757165992472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0.19803000000000001</v>
      </c>
      <c r="F65" s="6" t="s">
        <v>431</v>
      </c>
      <c r="G65" s="6" t="s">
        <v>431</v>
      </c>
      <c r="H65" s="6">
        <v>8.6800000000000002E-3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1.033125E-3</v>
      </c>
      <c r="J67" s="6">
        <v>1.3775E-3</v>
      </c>
      <c r="K67" s="6">
        <v>1.721876E-3</v>
      </c>
      <c r="L67" s="6">
        <v>1.8595999999999999E-5</v>
      </c>
      <c r="M67" s="6">
        <v>4.8339174319999998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7.0664129999999997E-3</v>
      </c>
      <c r="F68" s="6" t="s">
        <v>432</v>
      </c>
      <c r="G68" s="6">
        <v>0.25975610799999999</v>
      </c>
      <c r="H68" s="6" t="s">
        <v>432</v>
      </c>
      <c r="I68" s="6">
        <v>1.1777355E-2</v>
      </c>
      <c r="J68" s="6">
        <v>1.5703140000000001E-2</v>
      </c>
      <c r="K68" s="6">
        <v>1.9628924999999998E-2</v>
      </c>
      <c r="L68" s="6">
        <v>2.1199200000000001E-4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0.71984690145534003</v>
      </c>
      <c r="I69" s="6">
        <v>1.72768053826E-3</v>
      </c>
      <c r="J69" s="6">
        <v>2.3035740505060001E-3</v>
      </c>
      <c r="K69" s="6">
        <v>2.8794675635129999E-3</v>
      </c>
      <c r="L69" s="6">
        <v>3.109824978E-5</v>
      </c>
      <c r="M69" s="6">
        <v>8.6059269706400006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0.230901</v>
      </c>
      <c r="F70" s="6">
        <v>9.8308980890999997</v>
      </c>
      <c r="G70" s="6">
        <v>3.0349181222569119</v>
      </c>
      <c r="H70" s="6">
        <v>0.27726561786558318</v>
      </c>
      <c r="I70" s="6">
        <v>1.62202523508076</v>
      </c>
      <c r="J70" s="6">
        <v>2.2035943580116601</v>
      </c>
      <c r="K70" s="6">
        <v>2.8163000329295902</v>
      </c>
      <c r="L70" s="6">
        <v>2.992714718888E-2</v>
      </c>
      <c r="M70" s="6">
        <v>0.21770473100000001</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1.0689073675668199</v>
      </c>
      <c r="F72" s="6">
        <v>0.59355989167127998</v>
      </c>
      <c r="G72" s="6">
        <v>1.2702547233683918</v>
      </c>
      <c r="H72" s="6" t="s">
        <v>432</v>
      </c>
      <c r="I72" s="6">
        <v>0.73720607973997998</v>
      </c>
      <c r="J72" s="6">
        <v>0.90204496906664</v>
      </c>
      <c r="K72" s="6">
        <v>1.6742387355792601</v>
      </c>
      <c r="L72" s="6">
        <v>2.1552845881008718E-2</v>
      </c>
      <c r="M72" s="6">
        <v>63.832406171540001</v>
      </c>
      <c r="N72" s="6">
        <v>23.880077887245999</v>
      </c>
      <c r="O72" s="6">
        <v>1.1013650937620001</v>
      </c>
      <c r="P72" s="6">
        <v>0.67495444406219995</v>
      </c>
      <c r="Q72" s="6">
        <v>7.4118765162220004E-2</v>
      </c>
      <c r="R72" s="6">
        <v>1.486822963084</v>
      </c>
      <c r="S72" s="6">
        <v>1.091360665546</v>
      </c>
      <c r="T72" s="6">
        <v>3.596049494162</v>
      </c>
      <c r="U72" s="6">
        <v>7.0957094940000007E-2</v>
      </c>
      <c r="V72" s="6">
        <v>19.857027067442001</v>
      </c>
      <c r="W72" s="6">
        <v>39.739626328600004</v>
      </c>
      <c r="X72" s="6" t="s">
        <v>434</v>
      </c>
      <c r="Y72" s="6" t="s">
        <v>434</v>
      </c>
      <c r="Z72" s="6" t="s">
        <v>434</v>
      </c>
      <c r="AA72" s="6" t="s">
        <v>434</v>
      </c>
      <c r="AB72" s="6">
        <v>11.07081212191752</v>
      </c>
      <c r="AC72" s="6">
        <v>9.2833739999999998E-2</v>
      </c>
      <c r="AD72" s="6">
        <v>20.4153689105</v>
      </c>
      <c r="AE72" s="60"/>
      <c r="AF72" s="26" t="s">
        <v>431</v>
      </c>
      <c r="AG72" s="26" t="s">
        <v>431</v>
      </c>
      <c r="AH72" s="26" t="s">
        <v>431</v>
      </c>
      <c r="AI72" s="26" t="s">
        <v>431</v>
      </c>
      <c r="AJ72" s="26" t="s">
        <v>431</v>
      </c>
      <c r="AK72" s="26">
        <v>11077.3920562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9.4360505999999997E-2</v>
      </c>
      <c r="J73" s="6">
        <v>0.1336773835</v>
      </c>
      <c r="K73" s="6">
        <v>0.15726751</v>
      </c>
      <c r="L73" s="6">
        <v>9.4360506000000007E-3</v>
      </c>
      <c r="M73" s="6" t="s">
        <v>432</v>
      </c>
      <c r="N73" s="6">
        <v>4.1280818279999999E-2</v>
      </c>
      <c r="O73" s="6">
        <v>1.2538566299999999E-3</v>
      </c>
      <c r="P73" s="6" t="s">
        <v>432</v>
      </c>
      <c r="Q73" s="6">
        <v>2.9256654699999999E-3</v>
      </c>
      <c r="R73" s="6">
        <v>8.0375425000000003E-4</v>
      </c>
      <c r="S73" s="6">
        <v>1.57535833E-3</v>
      </c>
      <c r="T73" s="6">
        <v>3.8580203999999998E-4</v>
      </c>
      <c r="U73" s="6" t="s">
        <v>432</v>
      </c>
      <c r="V73" s="6">
        <v>0.19965255570000001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0.210947</v>
      </c>
      <c r="F74" s="6" t="s">
        <v>432</v>
      </c>
      <c r="G74" s="6">
        <v>2.5947</v>
      </c>
      <c r="H74" s="6" t="s">
        <v>432</v>
      </c>
      <c r="I74" s="6">
        <v>0.20287458329999999</v>
      </c>
      <c r="J74" s="6">
        <v>0.48715500099999998</v>
      </c>
      <c r="K74" s="6">
        <v>0.61914999999999998</v>
      </c>
      <c r="L74" s="6">
        <v>4.6661167000000003E-3</v>
      </c>
      <c r="M74" s="6">
        <v>25.313639999999999</v>
      </c>
      <c r="N74" s="6" t="s">
        <v>432</v>
      </c>
      <c r="O74" s="6" t="s">
        <v>432</v>
      </c>
      <c r="P74" s="6" t="s">
        <v>432</v>
      </c>
      <c r="Q74" s="6" t="s">
        <v>432</v>
      </c>
      <c r="R74" s="6" t="s">
        <v>432</v>
      </c>
      <c r="S74" s="6" t="s">
        <v>432</v>
      </c>
      <c r="T74" s="6" t="s">
        <v>432</v>
      </c>
      <c r="U74" s="6" t="s">
        <v>432</v>
      </c>
      <c r="V74" s="6" t="s">
        <v>432</v>
      </c>
      <c r="W74" s="6">
        <v>7.0726250000000004</v>
      </c>
      <c r="X74" s="6">
        <v>1.476629E-2</v>
      </c>
      <c r="Y74" s="6">
        <v>4.21894E-3</v>
      </c>
      <c r="Z74" s="6">
        <v>4.21894E-3</v>
      </c>
      <c r="AA74" s="6">
        <v>2.10947E-3</v>
      </c>
      <c r="AB74" s="6">
        <v>2.5313639999999998E-2</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0.85994399499999996</v>
      </c>
      <c r="H76" s="6" t="s">
        <v>432</v>
      </c>
      <c r="I76" s="6">
        <v>1.3759103920000001E-3</v>
      </c>
      <c r="J76" s="6">
        <v>2.7518207840000002E-3</v>
      </c>
      <c r="K76" s="6">
        <v>3.4397759799999999E-3</v>
      </c>
      <c r="L76" s="6" t="s">
        <v>432</v>
      </c>
      <c r="M76" s="6" t="s">
        <v>432</v>
      </c>
      <c r="N76" s="6">
        <v>0.18918767889999999</v>
      </c>
      <c r="O76" s="6">
        <v>8.5994399499999992E-3</v>
      </c>
      <c r="P76" s="6" t="s">
        <v>432</v>
      </c>
      <c r="Q76" s="6">
        <v>5.1596639700000002E-2</v>
      </c>
      <c r="R76" s="6" t="s">
        <v>432</v>
      </c>
      <c r="S76" s="6" t="s">
        <v>432</v>
      </c>
      <c r="T76" s="6" t="s">
        <v>432</v>
      </c>
      <c r="U76" s="6" t="s">
        <v>432</v>
      </c>
      <c r="V76" s="6">
        <v>8.5994399499999992E-3</v>
      </c>
      <c r="W76" s="6">
        <v>0.55036415679999995</v>
      </c>
      <c r="X76" s="6" t="s">
        <v>432</v>
      </c>
      <c r="Y76" s="6" t="s">
        <v>432</v>
      </c>
      <c r="Z76" s="6" t="s">
        <v>432</v>
      </c>
      <c r="AA76" s="6" t="s">
        <v>432</v>
      </c>
      <c r="AB76" s="6" t="s">
        <v>432</v>
      </c>
      <c r="AC76" s="6" t="s">
        <v>432</v>
      </c>
      <c r="AD76" s="6">
        <v>4.4717087739999997E-4</v>
      </c>
      <c r="AE76" s="60"/>
      <c r="AF76" s="26" t="s">
        <v>431</v>
      </c>
      <c r="AG76" s="26" t="s">
        <v>431</v>
      </c>
      <c r="AH76" s="26" t="s">
        <v>431</v>
      </c>
      <c r="AI76" s="26" t="s">
        <v>431</v>
      </c>
      <c r="AJ76" s="26" t="s">
        <v>431</v>
      </c>
      <c r="AK76" s="26">
        <v>171.988799</v>
      </c>
      <c r="AL76" s="49" t="s">
        <v>193</v>
      </c>
    </row>
    <row r="77" spans="1:38" s="2" customFormat="1" ht="26.25" customHeight="1" thickBot="1" x14ac:dyDescent="0.25">
      <c r="A77" s="70" t="s">
        <v>53</v>
      </c>
      <c r="B77" s="70" t="s">
        <v>194</v>
      </c>
      <c r="C77" s="71" t="s">
        <v>195</v>
      </c>
      <c r="D77" s="72"/>
      <c r="E77" s="6" t="s">
        <v>432</v>
      </c>
      <c r="F77" s="6" t="s">
        <v>432</v>
      </c>
      <c r="G77" s="6">
        <v>0.77058457647</v>
      </c>
      <c r="H77" s="6" t="s">
        <v>432</v>
      </c>
      <c r="I77" s="6">
        <v>8.2424179882200008E-3</v>
      </c>
      <c r="J77" s="6">
        <v>8.9971162176300003E-3</v>
      </c>
      <c r="K77" s="6">
        <v>1.026232444704E-2</v>
      </c>
      <c r="L77" s="6" t="s">
        <v>432</v>
      </c>
      <c r="M77" s="6" t="s">
        <v>432</v>
      </c>
      <c r="N77" s="6">
        <v>0.16411297264649999</v>
      </c>
      <c r="O77" s="6">
        <v>3.9141497588099997E-2</v>
      </c>
      <c r="P77" s="6">
        <v>0.30642809411470501</v>
      </c>
      <c r="Q77" s="6">
        <v>2.4418822940999998E-3</v>
      </c>
      <c r="R77" s="6" t="s">
        <v>432</v>
      </c>
      <c r="S77" s="6" t="s">
        <v>432</v>
      </c>
      <c r="T77" s="6" t="s">
        <v>432</v>
      </c>
      <c r="U77" s="6" t="s">
        <v>432</v>
      </c>
      <c r="V77" s="6">
        <v>3.2851146882300002</v>
      </c>
      <c r="W77" s="6">
        <v>2.9595303823500001</v>
      </c>
      <c r="X77" s="6" t="s">
        <v>432</v>
      </c>
      <c r="Y77" s="6" t="s">
        <v>432</v>
      </c>
      <c r="Z77" s="6" t="s">
        <v>432</v>
      </c>
      <c r="AA77" s="6" t="s">
        <v>432</v>
      </c>
      <c r="AB77" s="6" t="s">
        <v>432</v>
      </c>
      <c r="AC77" s="6" t="s">
        <v>432</v>
      </c>
      <c r="AD77" s="6">
        <v>7.5232087529200002E-4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1.2442409999999999</v>
      </c>
      <c r="H78" s="6" t="s">
        <v>432</v>
      </c>
      <c r="I78" s="6">
        <v>8.5007692310000004E-3</v>
      </c>
      <c r="J78" s="6">
        <v>1.1081000000000001E-2</v>
      </c>
      <c r="K78" s="6">
        <v>3.2771000000000002E-2</v>
      </c>
      <c r="L78" s="6">
        <v>8.5007690000000002E-6</v>
      </c>
      <c r="M78" s="6" t="s">
        <v>432</v>
      </c>
      <c r="N78" s="6">
        <v>0.4449086102</v>
      </c>
      <c r="O78" s="6">
        <v>3.6182793419999998E-2</v>
      </c>
      <c r="P78" s="6">
        <v>3.1376855E-3</v>
      </c>
      <c r="Q78" s="6">
        <v>0.21039690589999999</v>
      </c>
      <c r="R78" s="6">
        <v>5.793984</v>
      </c>
      <c r="S78" s="6">
        <v>3.3652858210000001</v>
      </c>
      <c r="T78" s="6">
        <v>0.22509649970000001</v>
      </c>
      <c r="U78" s="6" t="s">
        <v>432</v>
      </c>
      <c r="V78" s="6">
        <v>0.4703937561</v>
      </c>
      <c r="W78" s="6">
        <v>0.50275904000000005</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0.58182651799999996</v>
      </c>
      <c r="H80" s="6" t="s">
        <v>432</v>
      </c>
      <c r="I80" s="6" t="s">
        <v>432</v>
      </c>
      <c r="J80" s="6" t="s">
        <v>432</v>
      </c>
      <c r="K80" s="6">
        <v>0.35804708800000001</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154.11555795800001</v>
      </c>
      <c r="G82" s="6" t="s">
        <v>431</v>
      </c>
      <c r="H82" s="6" t="s">
        <v>431</v>
      </c>
      <c r="I82" s="6" t="s">
        <v>432</v>
      </c>
      <c r="J82" s="6" t="s">
        <v>431</v>
      </c>
      <c r="K82" s="6" t="s">
        <v>431</v>
      </c>
      <c r="L82" s="6" t="s">
        <v>431</v>
      </c>
      <c r="M82" s="6" t="s">
        <v>431</v>
      </c>
      <c r="N82" s="6" t="s">
        <v>431</v>
      </c>
      <c r="O82" s="6" t="s">
        <v>431</v>
      </c>
      <c r="P82" s="6">
        <v>0.10464844</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0.57014218999999999</v>
      </c>
      <c r="G83" s="6" t="s">
        <v>432</v>
      </c>
      <c r="H83" s="6" t="s">
        <v>431</v>
      </c>
      <c r="I83" s="6">
        <v>3.3904297999999999E-2</v>
      </c>
      <c r="J83" s="6">
        <v>0.49466928700000001</v>
      </c>
      <c r="K83" s="6">
        <v>0.88373501899999996</v>
      </c>
      <c r="L83" s="6">
        <v>1.9325449999999999E-3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1.8657053999999999E-2</v>
      </c>
      <c r="G84" s="6" t="s">
        <v>431</v>
      </c>
      <c r="H84" s="6" t="s">
        <v>431</v>
      </c>
      <c r="I84" s="6">
        <v>1.1481261E-2</v>
      </c>
      <c r="J84" s="6">
        <v>5.7406323000000002E-2</v>
      </c>
      <c r="K84" s="6">
        <v>0.22962529400000001</v>
      </c>
      <c r="L84" s="6">
        <v>1.4929999999999999E-6</v>
      </c>
      <c r="M84" s="6">
        <v>1.3634000000000001E-3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143515.80801999301</v>
      </c>
      <c r="AL84" s="49" t="s">
        <v>412</v>
      </c>
    </row>
    <row r="85" spans="1:38" s="2" customFormat="1" ht="26.25" customHeight="1" thickBot="1" x14ac:dyDescent="0.25">
      <c r="A85" s="70" t="s">
        <v>208</v>
      </c>
      <c r="B85" s="76" t="s">
        <v>215</v>
      </c>
      <c r="C85" s="82" t="s">
        <v>403</v>
      </c>
      <c r="D85" s="72"/>
      <c r="E85" s="6" t="s">
        <v>431</v>
      </c>
      <c r="F85" s="6">
        <v>55.925517167876002</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401.64459756579117</v>
      </c>
      <c r="AL85" s="49" t="s">
        <v>216</v>
      </c>
    </row>
    <row r="86" spans="1:38" s="2" customFormat="1" ht="26.25" customHeight="1" thickBot="1" x14ac:dyDescent="0.25">
      <c r="A86" s="70" t="s">
        <v>208</v>
      </c>
      <c r="B86" s="76" t="s">
        <v>217</v>
      </c>
      <c r="C86" s="80" t="s">
        <v>218</v>
      </c>
      <c r="D86" s="72"/>
      <c r="E86" s="6" t="s">
        <v>431</v>
      </c>
      <c r="F86" s="6">
        <v>9.8075937836999998</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0.106719678</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0.154822817414</v>
      </c>
      <c r="AL87" s="49" t="s">
        <v>219</v>
      </c>
    </row>
    <row r="88" spans="1:38" s="2" customFormat="1" ht="26.25" customHeight="1" thickBot="1" x14ac:dyDescent="0.25">
      <c r="A88" s="70" t="s">
        <v>208</v>
      </c>
      <c r="B88" s="76" t="s">
        <v>222</v>
      </c>
      <c r="C88" s="80" t="s">
        <v>223</v>
      </c>
      <c r="D88" s="72"/>
      <c r="E88" s="6" t="s">
        <v>432</v>
      </c>
      <c r="F88" s="6">
        <v>52.285490807000002</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11.788891372</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15.528117468251001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2.5726036937680588E-4</v>
      </c>
      <c r="Y90" s="6">
        <v>1.2985523406638773E-4</v>
      </c>
      <c r="Z90" s="6">
        <v>1.2985523406638773E-4</v>
      </c>
      <c r="AA90" s="6">
        <v>1.2985523406638773E-4</v>
      </c>
      <c r="AB90" s="6">
        <v>6.4682607157596909E-4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0.10602818999999999</v>
      </c>
      <c r="F91" s="6">
        <v>0.28371679799999999</v>
      </c>
      <c r="G91" s="6">
        <v>5.9665889999999996E-3</v>
      </c>
      <c r="H91" s="6">
        <v>0.24326957199999999</v>
      </c>
      <c r="I91" s="6">
        <v>1.685335104</v>
      </c>
      <c r="J91" s="6">
        <v>1.78012879</v>
      </c>
      <c r="K91" s="6">
        <v>1.799707892</v>
      </c>
      <c r="L91" s="6">
        <v>0.71222295400000002</v>
      </c>
      <c r="M91" s="6">
        <v>3.2440426370000002</v>
      </c>
      <c r="N91" s="6">
        <v>1.5489410000000001E-3</v>
      </c>
      <c r="O91" s="6">
        <v>0.31654645599999998</v>
      </c>
      <c r="P91" s="6">
        <v>1.11E-7</v>
      </c>
      <c r="Q91" s="6">
        <v>2.6309999999999999E-6</v>
      </c>
      <c r="R91" s="6">
        <v>3.0824999999999997E-5</v>
      </c>
      <c r="S91" s="6">
        <v>0.317420745</v>
      </c>
      <c r="T91" s="6">
        <v>0.15833103400000001</v>
      </c>
      <c r="U91" s="6" t="s">
        <v>432</v>
      </c>
      <c r="V91" s="6">
        <v>0.158785446</v>
      </c>
      <c r="W91" s="6">
        <v>5.8619173103926997E-3</v>
      </c>
      <c r="X91" s="6">
        <v>6.5067282145358967E-3</v>
      </c>
      <c r="Y91" s="6">
        <v>2.637862789676715E-3</v>
      </c>
      <c r="Z91" s="6">
        <v>2.637862789676715E-3</v>
      </c>
      <c r="AA91" s="6">
        <v>2.637862789676715E-3</v>
      </c>
      <c r="AB91" s="6">
        <v>1.4420316583566042E-2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1.5890491099999999</v>
      </c>
      <c r="F92" s="6">
        <v>3.168178921</v>
      </c>
      <c r="G92" s="6">
        <v>3.1780982199999999</v>
      </c>
      <c r="H92" s="6" t="s">
        <v>432</v>
      </c>
      <c r="I92" s="6">
        <v>0.85115526600000002</v>
      </c>
      <c r="J92" s="6">
        <v>1.1348736880000001</v>
      </c>
      <c r="K92" s="6">
        <v>1.4185921100000001</v>
      </c>
      <c r="L92" s="6">
        <v>2.2130036916E-2</v>
      </c>
      <c r="M92" s="6">
        <v>8.6647391050000007</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1582.22811</v>
      </c>
      <c r="AL92" s="49" t="s">
        <v>231</v>
      </c>
    </row>
    <row r="93" spans="1:38" s="2" customFormat="1" ht="26.25" customHeight="1" thickBot="1" x14ac:dyDescent="0.25">
      <c r="A93" s="70" t="s">
        <v>53</v>
      </c>
      <c r="B93" s="74" t="s">
        <v>232</v>
      </c>
      <c r="C93" s="71" t="s">
        <v>405</v>
      </c>
      <c r="D93" s="77"/>
      <c r="E93" s="6" t="s">
        <v>431</v>
      </c>
      <c r="F93" s="6">
        <v>18.721153683000001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9336.4057325011854</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0.33404265300000002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2585.534247272728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416.55331200000001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0.140822805</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1.006495674</v>
      </c>
      <c r="F99" s="6">
        <v>28.429477056</v>
      </c>
      <c r="G99" s="6" t="s">
        <v>431</v>
      </c>
      <c r="H99" s="6">
        <v>34.285025005000001</v>
      </c>
      <c r="I99" s="6">
        <v>0.32976874</v>
      </c>
      <c r="J99" s="6">
        <v>0.50671781999999999</v>
      </c>
      <c r="K99" s="6">
        <v>1.10995332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804.31399999999996</v>
      </c>
      <c r="AL99" s="49" t="s">
        <v>245</v>
      </c>
    </row>
    <row r="100" spans="1:38" s="2" customFormat="1" ht="26.25" customHeight="1" thickBot="1" x14ac:dyDescent="0.25">
      <c r="A100" s="70" t="s">
        <v>243</v>
      </c>
      <c r="B100" s="70" t="s">
        <v>246</v>
      </c>
      <c r="C100" s="71" t="s">
        <v>408</v>
      </c>
      <c r="D100" s="84"/>
      <c r="E100" s="6">
        <v>1.892271418</v>
      </c>
      <c r="F100" s="6">
        <v>18.682467529</v>
      </c>
      <c r="G100" s="6" t="s">
        <v>431</v>
      </c>
      <c r="H100" s="6">
        <v>30.618819679000001</v>
      </c>
      <c r="I100" s="6">
        <v>0.35201268000000002</v>
      </c>
      <c r="J100" s="6">
        <v>0.52801902000000001</v>
      </c>
      <c r="K100" s="6">
        <v>1.1538193400000001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5851.6689999999999</v>
      </c>
      <c r="AL100" s="49" t="s">
        <v>245</v>
      </c>
    </row>
    <row r="101" spans="1:38" s="2" customFormat="1" ht="26.25" customHeight="1" thickBot="1" x14ac:dyDescent="0.25">
      <c r="A101" s="70" t="s">
        <v>243</v>
      </c>
      <c r="B101" s="70" t="s">
        <v>247</v>
      </c>
      <c r="C101" s="71" t="s">
        <v>248</v>
      </c>
      <c r="D101" s="84"/>
      <c r="E101" s="6">
        <v>0.314920425</v>
      </c>
      <c r="F101" s="6">
        <v>0.89406448000000005</v>
      </c>
      <c r="G101" s="6" t="s">
        <v>431</v>
      </c>
      <c r="H101" s="6">
        <v>8.4470220240000007</v>
      </c>
      <c r="I101" s="6">
        <v>8.5032060000000007E-2</v>
      </c>
      <c r="J101" s="6">
        <v>0.25509618000000001</v>
      </c>
      <c r="K101" s="6">
        <v>0.59522441999999998</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15399.22</v>
      </c>
      <c r="AL101" s="49" t="s">
        <v>245</v>
      </c>
    </row>
    <row r="102" spans="1:38" s="2" customFormat="1" ht="26.25" customHeight="1" thickBot="1" x14ac:dyDescent="0.25">
      <c r="A102" s="70" t="s">
        <v>243</v>
      </c>
      <c r="B102" s="70" t="s">
        <v>249</v>
      </c>
      <c r="C102" s="71" t="s">
        <v>386</v>
      </c>
      <c r="D102" s="84"/>
      <c r="E102" s="6">
        <v>0.31548595499999998</v>
      </c>
      <c r="F102" s="6">
        <v>13.992994253999999</v>
      </c>
      <c r="G102" s="6" t="s">
        <v>431</v>
      </c>
      <c r="H102" s="6">
        <v>65.569741954999998</v>
      </c>
      <c r="I102" s="6">
        <v>0.195242842</v>
      </c>
      <c r="J102" s="6">
        <v>4.3977219099999996</v>
      </c>
      <c r="K102" s="6">
        <v>31.34943668</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32036.446</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0.20989213000000001</v>
      </c>
      <c r="F104" s="6">
        <v>0.50721196199999996</v>
      </c>
      <c r="G104" s="6" t="s">
        <v>431</v>
      </c>
      <c r="H104" s="6">
        <v>5.0790501849999998</v>
      </c>
      <c r="I104" s="6">
        <v>3.3228859999999999E-2</v>
      </c>
      <c r="J104" s="6">
        <v>9.9686579999999997E-2</v>
      </c>
      <c r="K104" s="6">
        <v>0.23260201999999999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2450.337</v>
      </c>
      <c r="AL104" s="49" t="s">
        <v>245</v>
      </c>
    </row>
    <row r="105" spans="1:38" s="2" customFormat="1" ht="26.25" customHeight="1" thickBot="1" x14ac:dyDescent="0.25">
      <c r="A105" s="70" t="s">
        <v>243</v>
      </c>
      <c r="B105" s="70" t="s">
        <v>254</v>
      </c>
      <c r="C105" s="71" t="s">
        <v>255</v>
      </c>
      <c r="D105" s="84"/>
      <c r="E105" s="6">
        <v>0.18313782200000001</v>
      </c>
      <c r="F105" s="6">
        <v>0.81010946699999997</v>
      </c>
      <c r="G105" s="6" t="s">
        <v>431</v>
      </c>
      <c r="H105" s="6">
        <v>4.8393471650000004</v>
      </c>
      <c r="I105" s="6">
        <v>3.3003491000000003E-2</v>
      </c>
      <c r="J105" s="6">
        <v>5.1862627000000001E-2</v>
      </c>
      <c r="K105" s="6">
        <v>0.113154825</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573.103999971196</v>
      </c>
      <c r="AL105" s="49" t="s">
        <v>245</v>
      </c>
    </row>
    <row r="106" spans="1:38" s="2" customFormat="1" ht="26.25" customHeight="1" thickBot="1" x14ac:dyDescent="0.25">
      <c r="A106" s="70" t="s">
        <v>243</v>
      </c>
      <c r="B106" s="70" t="s">
        <v>256</v>
      </c>
      <c r="C106" s="71" t="s">
        <v>257</v>
      </c>
      <c r="D106" s="84"/>
      <c r="E106" s="6">
        <v>3.1995499999999998E-3</v>
      </c>
      <c r="F106" s="6">
        <v>5.707719E-2</v>
      </c>
      <c r="G106" s="6" t="s">
        <v>431</v>
      </c>
      <c r="H106" s="6">
        <v>0.118950822</v>
      </c>
      <c r="I106" s="6">
        <v>1.9005459999999999E-3</v>
      </c>
      <c r="J106" s="6">
        <v>3.0408739999999998E-3</v>
      </c>
      <c r="K106" s="6">
        <v>6.4618669999999996E-3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54.363999996125997</v>
      </c>
      <c r="AL106" s="49" t="s">
        <v>245</v>
      </c>
    </row>
    <row r="107" spans="1:38" s="2" customFormat="1" ht="26.25" customHeight="1" thickBot="1" x14ac:dyDescent="0.25">
      <c r="A107" s="70" t="s">
        <v>243</v>
      </c>
      <c r="B107" s="70" t="s">
        <v>258</v>
      </c>
      <c r="C107" s="71" t="s">
        <v>379</v>
      </c>
      <c r="D107" s="84"/>
      <c r="E107" s="6">
        <v>0.56099552900000005</v>
      </c>
      <c r="F107" s="6">
        <v>2.0274900749999998</v>
      </c>
      <c r="G107" s="6" t="s">
        <v>431</v>
      </c>
      <c r="H107" s="6">
        <v>8.1477524619999997</v>
      </c>
      <c r="I107" s="6">
        <v>0.14682519599999999</v>
      </c>
      <c r="J107" s="6">
        <v>1.95766928</v>
      </c>
      <c r="K107" s="6">
        <v>9.2989290800000006</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48941.732000000004</v>
      </c>
      <c r="AL107" s="49" t="s">
        <v>245</v>
      </c>
    </row>
    <row r="108" spans="1:38" s="2" customFormat="1" ht="26.25" customHeight="1" thickBot="1" x14ac:dyDescent="0.25">
      <c r="A108" s="70" t="s">
        <v>243</v>
      </c>
      <c r="B108" s="70" t="s">
        <v>259</v>
      </c>
      <c r="C108" s="71" t="s">
        <v>380</v>
      </c>
      <c r="D108" s="84"/>
      <c r="E108" s="6">
        <v>1.02769245</v>
      </c>
      <c r="F108" s="6">
        <v>12.434887680999999</v>
      </c>
      <c r="G108" s="6" t="s">
        <v>431</v>
      </c>
      <c r="H108" s="6">
        <v>21.658531885999999</v>
      </c>
      <c r="I108" s="6">
        <v>0.16827329599999999</v>
      </c>
      <c r="J108" s="6">
        <v>1.6827329600000001</v>
      </c>
      <c r="K108" s="6">
        <v>3.3654659200000001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84136.648000000001</v>
      </c>
      <c r="AL108" s="49" t="s">
        <v>245</v>
      </c>
    </row>
    <row r="109" spans="1:38" s="2" customFormat="1" ht="26.25" customHeight="1" thickBot="1" x14ac:dyDescent="0.25">
      <c r="A109" s="70" t="s">
        <v>243</v>
      </c>
      <c r="B109" s="70" t="s">
        <v>260</v>
      </c>
      <c r="C109" s="71" t="s">
        <v>381</v>
      </c>
      <c r="D109" s="84"/>
      <c r="E109" s="6">
        <v>0.21151984700000001</v>
      </c>
      <c r="F109" s="6">
        <v>1.0762776359999999</v>
      </c>
      <c r="G109" s="6" t="s">
        <v>431</v>
      </c>
      <c r="H109" s="6">
        <v>6.1288351670000001</v>
      </c>
      <c r="I109" s="6">
        <v>0.20729040000000001</v>
      </c>
      <c r="J109" s="6">
        <v>1.1400972</v>
      </c>
      <c r="K109" s="6">
        <v>1.1400972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10364.52</v>
      </c>
      <c r="AL109" s="49" t="s">
        <v>245</v>
      </c>
    </row>
    <row r="110" spans="1:38" s="2" customFormat="1" ht="26.25" customHeight="1" thickBot="1" x14ac:dyDescent="0.25">
      <c r="A110" s="70" t="s">
        <v>243</v>
      </c>
      <c r="B110" s="70" t="s">
        <v>261</v>
      </c>
      <c r="C110" s="71" t="s">
        <v>382</v>
      </c>
      <c r="D110" s="84"/>
      <c r="E110" s="6">
        <v>0.21604983999999999</v>
      </c>
      <c r="F110" s="6">
        <v>1.1053310999999999</v>
      </c>
      <c r="G110" s="6" t="s">
        <v>431</v>
      </c>
      <c r="H110" s="6">
        <v>6.2603299259999998</v>
      </c>
      <c r="I110" s="6">
        <v>0.21285828000000001</v>
      </c>
      <c r="J110" s="6">
        <v>1.17072054</v>
      </c>
      <c r="K110" s="6">
        <v>1.17072054</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10642.914000000001</v>
      </c>
      <c r="AL110" s="49" t="s">
        <v>245</v>
      </c>
    </row>
    <row r="111" spans="1:38" s="2" customFormat="1" ht="26.25" customHeight="1" thickBot="1" x14ac:dyDescent="0.25">
      <c r="A111" s="70" t="s">
        <v>243</v>
      </c>
      <c r="B111" s="70" t="s">
        <v>262</v>
      </c>
      <c r="C111" s="71" t="s">
        <v>376</v>
      </c>
      <c r="D111" s="84"/>
      <c r="E111" s="6">
        <v>0.88926007200000001</v>
      </c>
      <c r="F111" s="6">
        <v>0.55914034899999998</v>
      </c>
      <c r="G111" s="6" t="s">
        <v>431</v>
      </c>
      <c r="H111" s="6">
        <v>15.123257854</v>
      </c>
      <c r="I111" s="6">
        <v>3.0540003999999999E-2</v>
      </c>
      <c r="J111" s="6">
        <v>6.1080007999999998E-2</v>
      </c>
      <c r="K111" s="6">
        <v>0.13743001799999999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7635.0010000000002</v>
      </c>
      <c r="AL111" s="49" t="s">
        <v>245</v>
      </c>
    </row>
    <row r="112" spans="1:38" s="2" customFormat="1" ht="26.25" customHeight="1" thickBot="1" x14ac:dyDescent="0.25">
      <c r="A112" s="70" t="s">
        <v>263</v>
      </c>
      <c r="B112" s="70" t="s">
        <v>264</v>
      </c>
      <c r="C112" s="71" t="s">
        <v>265</v>
      </c>
      <c r="D112" s="72"/>
      <c r="E112" s="6">
        <v>42.205345129000001</v>
      </c>
      <c r="F112" s="6" t="s">
        <v>431</v>
      </c>
      <c r="G112" s="6" t="s">
        <v>431</v>
      </c>
      <c r="H112" s="6">
        <v>82.684873229999994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1055133628.1408707</v>
      </c>
      <c r="AL112" s="49" t="s">
        <v>418</v>
      </c>
    </row>
    <row r="113" spans="1:38" s="2" customFormat="1" ht="26.25" customHeight="1" thickBot="1" x14ac:dyDescent="0.25">
      <c r="A113" s="70" t="s">
        <v>263</v>
      </c>
      <c r="B113" s="85" t="s">
        <v>266</v>
      </c>
      <c r="C113" s="86" t="s">
        <v>267</v>
      </c>
      <c r="D113" s="72"/>
      <c r="E113" s="6">
        <v>18.516695964</v>
      </c>
      <c r="F113" s="6">
        <v>26.042334050000001</v>
      </c>
      <c r="G113" s="6" t="s">
        <v>431</v>
      </c>
      <c r="H113" s="6">
        <v>113.301491454</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0.896963289</v>
      </c>
      <c r="F114" s="6" t="s">
        <v>431</v>
      </c>
      <c r="G114" s="6" t="s">
        <v>431</v>
      </c>
      <c r="H114" s="6">
        <v>2.9151306809999999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0.76779900899999998</v>
      </c>
      <c r="F115" s="6" t="s">
        <v>431</v>
      </c>
      <c r="G115" s="6" t="s">
        <v>431</v>
      </c>
      <c r="H115" s="6">
        <v>1.5355980220000001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12.99459577</v>
      </c>
      <c r="F116" s="6">
        <v>1.563689946</v>
      </c>
      <c r="G116" s="6" t="s">
        <v>431</v>
      </c>
      <c r="H116" s="6">
        <v>37.735559592000001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1.872596836</v>
      </c>
      <c r="J119" s="6">
        <v>42.654698940000003</v>
      </c>
      <c r="K119" s="6">
        <v>42.654698940000003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9.8661425499999993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6.72323</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0.562443095</v>
      </c>
      <c r="F123" s="6">
        <v>0.122270237</v>
      </c>
      <c r="G123" s="6">
        <v>0.122270237</v>
      </c>
      <c r="H123" s="6">
        <v>0.58689714400000004</v>
      </c>
      <c r="I123" s="6">
        <v>1.320518571</v>
      </c>
      <c r="J123" s="6">
        <v>1.3938807129999999</v>
      </c>
      <c r="K123" s="6">
        <v>1.4183347610000001</v>
      </c>
      <c r="L123" s="6">
        <v>0.122270237</v>
      </c>
      <c r="M123" s="6">
        <v>16.310849756</v>
      </c>
      <c r="N123" s="6">
        <v>2.6899453E-2</v>
      </c>
      <c r="O123" s="6">
        <v>0.215195619</v>
      </c>
      <c r="P123" s="6">
        <v>3.4235666999999997E-2</v>
      </c>
      <c r="Q123" s="6">
        <v>1.5650589999999999E-3</v>
      </c>
      <c r="R123" s="6">
        <v>1.9563237000000001E-2</v>
      </c>
      <c r="S123" s="6">
        <v>1.7851456000000002E-2</v>
      </c>
      <c r="T123" s="6">
        <v>1.2716105E-2</v>
      </c>
      <c r="U123" s="6">
        <v>4.8908099999999998E-3</v>
      </c>
      <c r="V123" s="6">
        <v>0.13694266699999999</v>
      </c>
      <c r="W123" s="6">
        <v>0.12227023805530612</v>
      </c>
      <c r="X123" s="6">
        <v>9.6104407111470613E-2</v>
      </c>
      <c r="Y123" s="6">
        <v>0.26826090229334165</v>
      </c>
      <c r="Z123" s="6">
        <v>0.11444494281976653</v>
      </c>
      <c r="AA123" s="6">
        <v>8.2165599973165721E-2</v>
      </c>
      <c r="AB123" s="6">
        <v>0.56097585219774448</v>
      </c>
      <c r="AC123" s="6" t="s">
        <v>431</v>
      </c>
      <c r="AD123" s="6" t="s">
        <v>431</v>
      </c>
      <c r="AE123" s="60"/>
      <c r="AF123" s="26" t="s">
        <v>431</v>
      </c>
      <c r="AG123" s="26" t="s">
        <v>431</v>
      </c>
      <c r="AH123" s="26" t="s">
        <v>431</v>
      </c>
      <c r="AI123" s="26" t="s">
        <v>431</v>
      </c>
      <c r="AJ123" s="26" t="s">
        <v>431</v>
      </c>
      <c r="AK123" s="26">
        <v>17100.732595147711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3.1104599E-2</v>
      </c>
      <c r="F125" s="6">
        <v>3.4299086289999998</v>
      </c>
      <c r="G125" s="6" t="s">
        <v>431</v>
      </c>
      <c r="H125" s="6" t="s">
        <v>432</v>
      </c>
      <c r="I125" s="6">
        <v>1.3288405E-2</v>
      </c>
      <c r="J125" s="6">
        <v>1.5362761000000001E-2</v>
      </c>
      <c r="K125" s="6">
        <v>1.8083965E-2</v>
      </c>
      <c r="L125" s="6" t="s">
        <v>431</v>
      </c>
      <c r="M125" s="6">
        <v>0.57420457899999999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11152.477242999999</v>
      </c>
      <c r="AL125" s="49" t="s">
        <v>425</v>
      </c>
    </row>
    <row r="126" spans="1:38" s="2" customFormat="1" ht="26.25" customHeight="1" thickBot="1" x14ac:dyDescent="0.25">
      <c r="A126" s="70" t="s">
        <v>288</v>
      </c>
      <c r="B126" s="70" t="s">
        <v>291</v>
      </c>
      <c r="C126" s="71" t="s">
        <v>292</v>
      </c>
      <c r="D126" s="72"/>
      <c r="E126" s="6" t="s">
        <v>432</v>
      </c>
      <c r="F126" s="6" t="s">
        <v>432</v>
      </c>
      <c r="G126" s="6" t="s">
        <v>432</v>
      </c>
      <c r="H126" s="6">
        <v>0.73011791999999998</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3042.1579999999999</v>
      </c>
      <c r="AL126" s="49" t="s">
        <v>424</v>
      </c>
    </row>
    <row r="127" spans="1:38" s="2" customFormat="1" ht="26.25" customHeight="1" thickBot="1" x14ac:dyDescent="0.25">
      <c r="A127" s="70" t="s">
        <v>288</v>
      </c>
      <c r="B127" s="70" t="s">
        <v>293</v>
      </c>
      <c r="C127" s="71" t="s">
        <v>294</v>
      </c>
      <c r="D127" s="72"/>
      <c r="E127" s="6">
        <v>6.5039929999999996E-3</v>
      </c>
      <c r="F127" s="6" t="s">
        <v>432</v>
      </c>
      <c r="G127" s="6" t="s">
        <v>432</v>
      </c>
      <c r="H127" s="6">
        <v>0.28536800800000001</v>
      </c>
      <c r="I127" s="6">
        <v>2.7016570000000001E-3</v>
      </c>
      <c r="J127" s="6">
        <v>2.7016570000000001E-3</v>
      </c>
      <c r="K127" s="6">
        <v>2.7016570000000001E-3</v>
      </c>
      <c r="L127" s="6" t="s">
        <v>432</v>
      </c>
      <c r="M127" s="6">
        <v>0.120073704</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10.377018463213512</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0.118144976</v>
      </c>
      <c r="F132" s="6">
        <v>2.30276534E-2</v>
      </c>
      <c r="G132" s="6">
        <v>0.13706937999999999</v>
      </c>
      <c r="H132" s="6" t="s">
        <v>432</v>
      </c>
      <c r="I132" s="6">
        <v>2.1539490000000001E-3</v>
      </c>
      <c r="J132" s="6">
        <v>8.0283469999999999E-3</v>
      </c>
      <c r="K132" s="6">
        <v>0.101822965</v>
      </c>
      <c r="L132" s="6">
        <v>7.5386640000000004E-5</v>
      </c>
      <c r="M132" s="6">
        <v>0.73249884600000004</v>
      </c>
      <c r="N132" s="6">
        <v>2.3628995009999998</v>
      </c>
      <c r="O132" s="6">
        <v>0.75612784</v>
      </c>
      <c r="P132" s="6">
        <v>0.10869337799999999</v>
      </c>
      <c r="Q132" s="6">
        <v>0.22211255299999999</v>
      </c>
      <c r="R132" s="6">
        <v>0.66161186000000005</v>
      </c>
      <c r="S132" s="6">
        <v>1.8903195989999999</v>
      </c>
      <c r="T132" s="6">
        <v>0.37806392</v>
      </c>
      <c r="U132" s="6">
        <v>7.078104E-3</v>
      </c>
      <c r="V132" s="6">
        <v>3.1190273409999998</v>
      </c>
      <c r="W132" s="6">
        <v>219.74965349999999</v>
      </c>
      <c r="X132" s="6">
        <v>2.4966208500000002E-5</v>
      </c>
      <c r="Y132" s="6">
        <v>3.4267344999999999E-6</v>
      </c>
      <c r="Z132" s="6">
        <v>2.9861543500000001E-5</v>
      </c>
      <c r="AA132" s="6">
        <v>4.8953350000000003E-6</v>
      </c>
      <c r="AB132" s="6">
        <v>6.3149821499999999E-5</v>
      </c>
      <c r="AC132" s="6">
        <v>0.222112008</v>
      </c>
      <c r="AD132" s="6">
        <v>0.21234500000000001</v>
      </c>
      <c r="AE132" s="60"/>
      <c r="AF132" s="26" t="s">
        <v>431</v>
      </c>
      <c r="AG132" s="26" t="s">
        <v>431</v>
      </c>
      <c r="AH132" s="26" t="s">
        <v>431</v>
      </c>
      <c r="AI132" s="26" t="s">
        <v>431</v>
      </c>
      <c r="AJ132" s="26" t="s">
        <v>431</v>
      </c>
      <c r="AK132" s="26">
        <v>48.952919999999999</v>
      </c>
      <c r="AL132" s="49" t="s">
        <v>414</v>
      </c>
    </row>
    <row r="133" spans="1:38" s="2" customFormat="1" ht="26.25" customHeight="1" thickBot="1" x14ac:dyDescent="0.25">
      <c r="A133" s="70" t="s">
        <v>288</v>
      </c>
      <c r="B133" s="74" t="s">
        <v>307</v>
      </c>
      <c r="C133" s="82" t="s">
        <v>308</v>
      </c>
      <c r="D133" s="72"/>
      <c r="E133" s="6">
        <v>0.17532368400000001</v>
      </c>
      <c r="F133" s="6">
        <v>2.7626759999999999E-3</v>
      </c>
      <c r="G133" s="6">
        <v>2.4014028E-2</v>
      </c>
      <c r="H133" s="6" t="s">
        <v>431</v>
      </c>
      <c r="I133" s="6">
        <v>7.3742199999999999E-3</v>
      </c>
      <c r="J133" s="6">
        <v>7.3742199999999999E-3</v>
      </c>
      <c r="K133" s="6">
        <v>8.1945219999999992E-3</v>
      </c>
      <c r="L133" s="6" t="s">
        <v>432</v>
      </c>
      <c r="M133" s="6" t="s">
        <v>434</v>
      </c>
      <c r="N133" s="6">
        <v>6.3817830000000002E-3</v>
      </c>
      <c r="O133" s="6">
        <v>1.0689440000000001E-3</v>
      </c>
      <c r="P133" s="6">
        <v>0.31664519499999999</v>
      </c>
      <c r="Q133" s="6">
        <v>2.8923070000000002E-3</v>
      </c>
      <c r="R133" s="6">
        <v>2.8816879999999999E-3</v>
      </c>
      <c r="S133" s="6">
        <v>2.641539E-3</v>
      </c>
      <c r="T133" s="6">
        <v>3.682856E-3</v>
      </c>
      <c r="U133" s="6">
        <v>4.2035190000000002E-3</v>
      </c>
      <c r="V133" s="6">
        <v>3.4027673000000001E-2</v>
      </c>
      <c r="W133" s="6">
        <v>5.7378659713669443E-3</v>
      </c>
      <c r="X133" s="6">
        <v>2.8051789193349504E-6</v>
      </c>
      <c r="Y133" s="6">
        <v>1.5322227279094691E-6</v>
      </c>
      <c r="Z133" s="6">
        <v>1.3685872909482637E-6</v>
      </c>
      <c r="AA133" s="6">
        <v>1.4854697459205533E-6</v>
      </c>
      <c r="AB133" s="6">
        <v>7.1914586841132366E-6</v>
      </c>
      <c r="AC133" s="6">
        <v>3.1876000000000002E-2</v>
      </c>
      <c r="AD133" s="6">
        <v>8.7129999999999999E-2</v>
      </c>
      <c r="AE133" s="60"/>
      <c r="AF133" s="26" t="s">
        <v>431</v>
      </c>
      <c r="AG133" s="26" t="s">
        <v>431</v>
      </c>
      <c r="AH133" s="26" t="s">
        <v>431</v>
      </c>
      <c r="AI133" s="26" t="s">
        <v>431</v>
      </c>
      <c r="AJ133" s="26" t="s">
        <v>431</v>
      </c>
      <c r="AK133" s="26">
        <v>212513.55449507199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58.068820004999999</v>
      </c>
      <c r="F135" s="6">
        <v>11.637038072999999</v>
      </c>
      <c r="G135" s="6">
        <v>2.211037235</v>
      </c>
      <c r="H135" s="6" t="s">
        <v>432</v>
      </c>
      <c r="I135" s="6">
        <v>53.646745533999997</v>
      </c>
      <c r="J135" s="6">
        <v>56.905116194000001</v>
      </c>
      <c r="K135" s="6">
        <v>57.952449622000003</v>
      </c>
      <c r="L135" s="6">
        <v>29.988647125</v>
      </c>
      <c r="M135" s="6">
        <v>731.73695426400002</v>
      </c>
      <c r="N135" s="6">
        <v>7.7968155079999999</v>
      </c>
      <c r="O135" s="6">
        <v>0.81459266399999997</v>
      </c>
      <c r="P135" s="6" t="s">
        <v>432</v>
      </c>
      <c r="Q135" s="6">
        <v>0.46548152300000001</v>
      </c>
      <c r="R135" s="6">
        <v>0.116370379</v>
      </c>
      <c r="S135" s="6">
        <v>1.629185332</v>
      </c>
      <c r="T135" s="6" t="s">
        <v>432</v>
      </c>
      <c r="U135" s="6">
        <v>0.34911114199999999</v>
      </c>
      <c r="V135" s="6">
        <v>210.048537283</v>
      </c>
      <c r="W135" s="6">
        <v>116.370380766978</v>
      </c>
      <c r="X135" s="6">
        <v>6.516747839698607E-2</v>
      </c>
      <c r="Y135" s="6">
        <v>0.12218902199434889</v>
      </c>
      <c r="Z135" s="6">
        <v>0.27696178318719084</v>
      </c>
      <c r="AA135" s="6" t="s">
        <v>432</v>
      </c>
      <c r="AB135" s="6">
        <v>0.46431828357852578</v>
      </c>
      <c r="AC135" s="6" t="s">
        <v>432</v>
      </c>
      <c r="AD135" s="6" t="s">
        <v>431</v>
      </c>
      <c r="AE135" s="60"/>
      <c r="AF135" s="26" t="s">
        <v>431</v>
      </c>
      <c r="AG135" s="26" t="s">
        <v>431</v>
      </c>
      <c r="AH135" s="26" t="s">
        <v>431</v>
      </c>
      <c r="AI135" s="26" t="s">
        <v>431</v>
      </c>
      <c r="AJ135" s="26" t="s">
        <v>431</v>
      </c>
      <c r="AK135" s="26">
        <v>8145.93479962326</v>
      </c>
      <c r="AL135" s="49" t="s">
        <v>412</v>
      </c>
    </row>
    <row r="136" spans="1:38" s="2" customFormat="1" ht="26.25" customHeight="1" thickBot="1" x14ac:dyDescent="0.25">
      <c r="A136" s="70" t="s">
        <v>288</v>
      </c>
      <c r="B136" s="70" t="s">
        <v>313</v>
      </c>
      <c r="C136" s="71" t="s">
        <v>314</v>
      </c>
      <c r="D136" s="72"/>
      <c r="E136" s="6">
        <v>6.2332070000000002E-3</v>
      </c>
      <c r="F136" s="6">
        <v>6.9643082999999995E-2</v>
      </c>
      <c r="G136" s="6" t="s">
        <v>431</v>
      </c>
      <c r="H136" s="6" t="s">
        <v>432</v>
      </c>
      <c r="I136" s="6">
        <v>2.58918E-3</v>
      </c>
      <c r="J136" s="6">
        <v>2.58918E-3</v>
      </c>
      <c r="K136" s="6">
        <v>2.58918E-3</v>
      </c>
      <c r="L136" s="6" t="s">
        <v>432</v>
      </c>
      <c r="M136" s="6">
        <v>0.115074593</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1360.9881843072751</v>
      </c>
      <c r="AL136" s="49" t="s">
        <v>416</v>
      </c>
    </row>
    <row r="137" spans="1:38" s="2" customFormat="1" ht="26.25" customHeight="1" thickBot="1" x14ac:dyDescent="0.25">
      <c r="A137" s="70" t="s">
        <v>288</v>
      </c>
      <c r="B137" s="70" t="s">
        <v>315</v>
      </c>
      <c r="C137" s="71" t="s">
        <v>316</v>
      </c>
      <c r="D137" s="72"/>
      <c r="E137" s="6">
        <v>2.719164E-3</v>
      </c>
      <c r="F137" s="6">
        <v>2.3859666844085001E-2</v>
      </c>
      <c r="G137" s="6" t="s">
        <v>431</v>
      </c>
      <c r="H137" s="6" t="s">
        <v>432</v>
      </c>
      <c r="I137" s="6">
        <v>1.129496E-3</v>
      </c>
      <c r="J137" s="6">
        <v>1.129496E-3</v>
      </c>
      <c r="K137" s="6">
        <v>1.129496E-3</v>
      </c>
      <c r="L137" s="6" t="s">
        <v>432</v>
      </c>
      <c r="M137" s="6">
        <v>5.0196122000000003E-2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5453.61</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1.3518271E-2</v>
      </c>
      <c r="G139" s="6" t="s">
        <v>432</v>
      </c>
      <c r="H139" s="6">
        <v>1.6209810000000001E-3</v>
      </c>
      <c r="I139" s="6">
        <v>1.3621030080000001</v>
      </c>
      <c r="J139" s="6">
        <v>1.3621030080000001</v>
      </c>
      <c r="K139" s="6">
        <v>1.3621030080000001</v>
      </c>
      <c r="L139" s="6" t="s">
        <v>433</v>
      </c>
      <c r="M139" s="6" t="s">
        <v>432</v>
      </c>
      <c r="N139" s="6">
        <v>3.9321709999999999E-3</v>
      </c>
      <c r="O139" s="6">
        <v>7.8870629999999997E-3</v>
      </c>
      <c r="P139" s="6">
        <v>7.8870629999999997E-3</v>
      </c>
      <c r="Q139" s="6">
        <v>1.2469971999999999E-2</v>
      </c>
      <c r="R139" s="6">
        <v>1.1896957999999999E-2</v>
      </c>
      <c r="S139" s="6">
        <v>2.7828641000000001E-2</v>
      </c>
      <c r="T139" s="6" t="s">
        <v>432</v>
      </c>
      <c r="U139" s="6" t="s">
        <v>432</v>
      </c>
      <c r="V139" s="6" t="s">
        <v>432</v>
      </c>
      <c r="W139" s="6">
        <v>13.910671951363108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675.91357000000005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593.16795980801351</v>
      </c>
      <c r="F141" s="20">
        <f t="shared" ref="F141:AD141" si="0">SUM(F14:F140)</f>
        <v>579.29844985226282</v>
      </c>
      <c r="G141" s="20">
        <f t="shared" si="0"/>
        <v>113.01352253951904</v>
      </c>
      <c r="H141" s="20">
        <f t="shared" si="0"/>
        <v>457.52473869200668</v>
      </c>
      <c r="I141" s="20">
        <f t="shared" si="0"/>
        <v>130.81655894357357</v>
      </c>
      <c r="J141" s="20">
        <f t="shared" si="0"/>
        <v>208.60522685116862</v>
      </c>
      <c r="K141" s="20">
        <f t="shared" si="0"/>
        <v>298.19756528777856</v>
      </c>
      <c r="L141" s="20">
        <f t="shared" si="0"/>
        <v>44.319919529464961</v>
      </c>
      <c r="M141" s="20">
        <f t="shared" si="0"/>
        <v>1489.5595231915611</v>
      </c>
      <c r="N141" s="20">
        <f t="shared" si="0"/>
        <v>85.961676120121155</v>
      </c>
      <c r="O141" s="20">
        <f t="shared" si="0"/>
        <v>6.3431071028763375</v>
      </c>
      <c r="P141" s="20">
        <f t="shared" si="0"/>
        <v>2.7656544240073795</v>
      </c>
      <c r="Q141" s="20">
        <f t="shared" si="0"/>
        <v>3.3085923524108969</v>
      </c>
      <c r="R141" s="20">
        <f>SUM(R14:R140)</f>
        <v>20.186781389481016</v>
      </c>
      <c r="S141" s="20">
        <f t="shared" si="0"/>
        <v>103.31131422088525</v>
      </c>
      <c r="T141" s="20">
        <f t="shared" si="0"/>
        <v>34.608398762650687</v>
      </c>
      <c r="U141" s="20">
        <f t="shared" si="0"/>
        <v>5.9640523778574943</v>
      </c>
      <c r="V141" s="20">
        <f t="shared" si="0"/>
        <v>370.48128762584525</v>
      </c>
      <c r="W141" s="20">
        <f t="shared" si="0"/>
        <v>458.68044074739061</v>
      </c>
      <c r="X141" s="20">
        <f t="shared" si="0"/>
        <v>8.7467145573973415</v>
      </c>
      <c r="Y141" s="20">
        <f t="shared" si="0"/>
        <v>9.3031713255852146</v>
      </c>
      <c r="Z141" s="20">
        <f t="shared" si="0"/>
        <v>4.0506546463970796</v>
      </c>
      <c r="AA141" s="20">
        <f t="shared" si="0"/>
        <v>4.8943816300302343</v>
      </c>
      <c r="AB141" s="20">
        <f t="shared" si="0"/>
        <v>38.06573608989266</v>
      </c>
      <c r="AC141" s="20">
        <f t="shared" si="0"/>
        <v>9.0126124419181082</v>
      </c>
      <c r="AD141" s="20">
        <f t="shared" si="0"/>
        <v>440.27994798406053</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593.16795980801351</v>
      </c>
      <c r="F152" s="14">
        <f t="shared" ref="F152:AD152" si="1">SUM(F$141, F$151, IF(AND(ISNUMBER(SEARCH($B$4,"AT|BE|CH|GB|IE|LT|LU|NL")),SUM(F$143:F$149)&gt;0),SUM(F$143:F$149)-SUM(F$27:F$33),0))</f>
        <v>579.29844985226282</v>
      </c>
      <c r="G152" s="14">
        <f t="shared" si="1"/>
        <v>113.01352253951904</v>
      </c>
      <c r="H152" s="14">
        <f t="shared" si="1"/>
        <v>457.52473869200668</v>
      </c>
      <c r="I152" s="14">
        <f t="shared" si="1"/>
        <v>130.81655894357357</v>
      </c>
      <c r="J152" s="14">
        <f t="shared" si="1"/>
        <v>208.60522685116862</v>
      </c>
      <c r="K152" s="14">
        <f t="shared" si="1"/>
        <v>298.19756528777856</v>
      </c>
      <c r="L152" s="14">
        <f t="shared" si="1"/>
        <v>44.319919529464961</v>
      </c>
      <c r="M152" s="14">
        <f t="shared" si="1"/>
        <v>1489.5595231915611</v>
      </c>
      <c r="N152" s="14">
        <f t="shared" si="1"/>
        <v>85.961676120121155</v>
      </c>
      <c r="O152" s="14">
        <f t="shared" si="1"/>
        <v>6.3431071028763375</v>
      </c>
      <c r="P152" s="14">
        <f t="shared" si="1"/>
        <v>2.7656544240073795</v>
      </c>
      <c r="Q152" s="14">
        <f t="shared" si="1"/>
        <v>3.3085923524108969</v>
      </c>
      <c r="R152" s="14">
        <f t="shared" si="1"/>
        <v>20.186781389481016</v>
      </c>
      <c r="S152" s="14">
        <f t="shared" si="1"/>
        <v>103.31131422088525</v>
      </c>
      <c r="T152" s="14">
        <f t="shared" si="1"/>
        <v>34.608398762650687</v>
      </c>
      <c r="U152" s="14">
        <f t="shared" si="1"/>
        <v>5.9640523778574943</v>
      </c>
      <c r="V152" s="14">
        <f t="shared" si="1"/>
        <v>370.48128762584525</v>
      </c>
      <c r="W152" s="14">
        <f t="shared" si="1"/>
        <v>458.68044074739061</v>
      </c>
      <c r="X152" s="14">
        <f t="shared" si="1"/>
        <v>8.7467145573973415</v>
      </c>
      <c r="Y152" s="14">
        <f t="shared" si="1"/>
        <v>9.3031713255852146</v>
      </c>
      <c r="Z152" s="14">
        <f t="shared" si="1"/>
        <v>4.0506546463970796</v>
      </c>
      <c r="AA152" s="14">
        <f t="shared" si="1"/>
        <v>4.8943816300302343</v>
      </c>
      <c r="AB152" s="14">
        <f t="shared" si="1"/>
        <v>38.06573608989266</v>
      </c>
      <c r="AC152" s="14">
        <f t="shared" si="1"/>
        <v>9.0126124419181082</v>
      </c>
      <c r="AD152" s="14">
        <f t="shared" si="1"/>
        <v>440.27994798406053</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510.95563993501349</v>
      </c>
      <c r="F154" s="14">
        <f>SUM(F$141, F$153, -1 * IF(OR($B$6=2005,$B$6&gt;=2020),SUM(F$99:F$122),0), IF(AND(ISNUMBER(SEARCH($B$4,"AT|BE|CH|GB|IE|LT|LU|NL")),SUM(F$143:F$149)&gt;0),SUM(F$143:F$149)-SUM(F$27:F$33),0))</f>
        <v>461.24975452726284</v>
      </c>
      <c r="G154" s="14">
        <f>SUM(G$141, G$153, IF(AND(ISNUMBER(SEARCH($B$4,"AT|BE|CH|GB|IE|LT|LU|NL")),SUM(G$143:G$149)&gt;0),SUM(G$143:G$149)-SUM(G$27:G$33),0))</f>
        <v>113.01352253951904</v>
      </c>
      <c r="H154" s="14">
        <f>SUM(H$141, H$153, IF(AND(ISNUMBER(SEARCH($B$4,"AT|BE|CH|GB|IE|LT|LU|NL")),SUM(H$143:H$149)&gt;0),SUM(H$143:H$149)-SUM(H$27:H$33),0))</f>
        <v>457.52473869200668</v>
      </c>
      <c r="I154" s="14">
        <f t="shared" ref="I154:AD154" si="2">SUM(I$141, I$153, IF(AND(ISNUMBER(SEARCH($B$4,"AT|BE|CH|GB|IE|LT|LU|NL")),SUM(I$143:I$149)&gt;0),SUM(I$143:I$149)-SUM(I$27:I$33),0))</f>
        <v>130.81655894357357</v>
      </c>
      <c r="J154" s="14">
        <f t="shared" si="2"/>
        <v>208.60522685116862</v>
      </c>
      <c r="K154" s="14">
        <f t="shared" si="2"/>
        <v>298.19756528777856</v>
      </c>
      <c r="L154" s="14">
        <f t="shared" si="2"/>
        <v>44.319919529464961</v>
      </c>
      <c r="M154" s="14">
        <f t="shared" si="2"/>
        <v>1489.5595231915611</v>
      </c>
      <c r="N154" s="14">
        <f t="shared" si="2"/>
        <v>85.961676120121155</v>
      </c>
      <c r="O154" s="14">
        <f t="shared" si="2"/>
        <v>6.3431071028763375</v>
      </c>
      <c r="P154" s="14">
        <f t="shared" si="2"/>
        <v>2.7656544240073795</v>
      </c>
      <c r="Q154" s="14">
        <f t="shared" si="2"/>
        <v>3.3085923524108969</v>
      </c>
      <c r="R154" s="14">
        <f t="shared" si="2"/>
        <v>20.186781389481016</v>
      </c>
      <c r="S154" s="14">
        <f t="shared" si="2"/>
        <v>103.31131422088525</v>
      </c>
      <c r="T154" s="14">
        <f t="shared" si="2"/>
        <v>34.608398762650687</v>
      </c>
      <c r="U154" s="14">
        <f t="shared" si="2"/>
        <v>5.9640523778574943</v>
      </c>
      <c r="V154" s="14">
        <f t="shared" si="2"/>
        <v>370.48128762584525</v>
      </c>
      <c r="W154" s="14">
        <f t="shared" si="2"/>
        <v>458.68044074739061</v>
      </c>
      <c r="X154" s="14">
        <f t="shared" si="2"/>
        <v>8.7467145573973415</v>
      </c>
      <c r="Y154" s="14">
        <f t="shared" si="2"/>
        <v>9.3031713255852146</v>
      </c>
      <c r="Z154" s="14">
        <f t="shared" si="2"/>
        <v>4.0506546463970796</v>
      </c>
      <c r="AA154" s="14">
        <f t="shared" si="2"/>
        <v>4.8943816300302343</v>
      </c>
      <c r="AB154" s="14">
        <f t="shared" si="2"/>
        <v>38.06573608989266</v>
      </c>
      <c r="AC154" s="14">
        <f t="shared" si="2"/>
        <v>9.0126124419181082</v>
      </c>
      <c r="AD154" s="14">
        <f t="shared" si="2"/>
        <v>440.27994798406053</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21.24260899681121</v>
      </c>
      <c r="F157" s="23">
        <v>0.33891970965576651</v>
      </c>
      <c r="G157" s="23">
        <v>1.2545782144302777</v>
      </c>
      <c r="H157" s="23" t="s">
        <v>432</v>
      </c>
      <c r="I157" s="23">
        <v>0.26760638507760576</v>
      </c>
      <c r="J157" s="23">
        <v>0.26760638507760576</v>
      </c>
      <c r="K157" s="23">
        <v>0.26760638507760576</v>
      </c>
      <c r="L157" s="23">
        <v>0.12845106476676083</v>
      </c>
      <c r="M157" s="23">
        <v>3.4802497010035389</v>
      </c>
      <c r="N157" s="23">
        <v>0.25072853148161689</v>
      </c>
      <c r="O157" s="23">
        <v>7.7474190445191895E-5</v>
      </c>
      <c r="P157" s="23">
        <v>3.4217328352883249E-3</v>
      </c>
      <c r="Q157" s="23">
        <v>1.4846475499433653E-4</v>
      </c>
      <c r="R157" s="23">
        <v>1.806401754080374E-2</v>
      </c>
      <c r="S157" s="23">
        <v>1.096766151240975E-2</v>
      </c>
      <c r="T157" s="23">
        <v>1.4912339560908632E-4</v>
      </c>
      <c r="U157" s="23">
        <v>1.4843182296359904E-4</v>
      </c>
      <c r="V157" s="23">
        <v>2.839392057750624E-2</v>
      </c>
      <c r="W157" s="23" t="s">
        <v>432</v>
      </c>
      <c r="X157" s="23">
        <v>7.2430422131716712E-6</v>
      </c>
      <c r="Y157" s="23">
        <v>1.3278910683556849E-5</v>
      </c>
      <c r="Z157" s="23">
        <v>4.5269013933800985E-6</v>
      </c>
      <c r="AA157" s="23">
        <v>2.4266873613802459E-3</v>
      </c>
      <c r="AB157" s="23">
        <v>2.4517362156703543E-3</v>
      </c>
      <c r="AC157" s="23" t="s">
        <v>431</v>
      </c>
      <c r="AD157" s="23" t="s">
        <v>431</v>
      </c>
      <c r="AE157" s="63"/>
      <c r="AF157" s="23">
        <v>64521.165290376019</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3.9144898884718335</v>
      </c>
      <c r="F158" s="23">
        <v>0.14711455324427353</v>
      </c>
      <c r="G158" s="23">
        <v>0.2339582259538984</v>
      </c>
      <c r="H158" s="23" t="s">
        <v>432</v>
      </c>
      <c r="I158" s="23">
        <v>5.3488973321979133E-2</v>
      </c>
      <c r="J158" s="23">
        <v>5.3488973321979133E-2</v>
      </c>
      <c r="K158" s="23">
        <v>5.3488973321979133E-2</v>
      </c>
      <c r="L158" s="23">
        <v>2.5674706276166862E-2</v>
      </c>
      <c r="M158" s="23">
        <v>3.0158485647055588</v>
      </c>
      <c r="N158" s="23">
        <v>2.2070764662206401</v>
      </c>
      <c r="O158" s="23">
        <v>1.4868812514482456E-5</v>
      </c>
      <c r="P158" s="23">
        <v>6.5631869407208401E-4</v>
      </c>
      <c r="Q158" s="23">
        <v>2.8256562329284406E-5</v>
      </c>
      <c r="R158" s="23">
        <v>3.3521672134886114E-3</v>
      </c>
      <c r="S158" s="23">
        <v>2.037204539038222E-3</v>
      </c>
      <c r="T158" s="23">
        <v>3.4064442092651635E-5</v>
      </c>
      <c r="U158" s="23">
        <v>2.7966168341116044E-5</v>
      </c>
      <c r="V158" s="23">
        <v>5.3347723467489947E-3</v>
      </c>
      <c r="W158" s="23" t="s">
        <v>432</v>
      </c>
      <c r="X158" s="23">
        <v>4.5479466081262265E-5</v>
      </c>
      <c r="Y158" s="23">
        <v>8.3379020894106313E-5</v>
      </c>
      <c r="Z158" s="23">
        <v>2.8424666364507543E-5</v>
      </c>
      <c r="AA158" s="23">
        <v>9.0692035407635978E-4</v>
      </c>
      <c r="AB158" s="23">
        <v>1.0642035074162359E-3</v>
      </c>
      <c r="AC158" s="23" t="s">
        <v>431</v>
      </c>
      <c r="AD158" s="23" t="s">
        <v>431</v>
      </c>
      <c r="AE158" s="63"/>
      <c r="AF158" s="23">
        <v>12032.137318010176</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380.451006108</v>
      </c>
      <c r="F159" s="23">
        <v>9.2375711720000009</v>
      </c>
      <c r="G159" s="23">
        <v>37.595461854</v>
      </c>
      <c r="H159" s="23">
        <v>3.7883409999999999E-2</v>
      </c>
      <c r="I159" s="23">
        <v>16.662652550000001</v>
      </c>
      <c r="J159" s="23">
        <v>19.611625366999998</v>
      </c>
      <c r="K159" s="23">
        <v>19.611625366999998</v>
      </c>
      <c r="L159" s="23">
        <v>0.40194700900000002</v>
      </c>
      <c r="M159" s="23">
        <v>20.450461934</v>
      </c>
      <c r="N159" s="23">
        <v>0.87087171500000005</v>
      </c>
      <c r="O159" s="23">
        <v>8.7583695000000003E-2</v>
      </c>
      <c r="P159" s="23">
        <v>0.12889292899999999</v>
      </c>
      <c r="Q159" s="23">
        <v>2.3582070810000002</v>
      </c>
      <c r="R159" s="23">
        <v>2.5127198530000001</v>
      </c>
      <c r="S159" s="23">
        <v>6.0006736040000002</v>
      </c>
      <c r="T159" s="23">
        <v>109.151984774</v>
      </c>
      <c r="U159" s="23">
        <v>0.90930147800000005</v>
      </c>
      <c r="V159" s="23">
        <v>6.4942986500000002</v>
      </c>
      <c r="W159" s="23">
        <v>1.8413433283138345</v>
      </c>
      <c r="X159" s="23">
        <v>2.0863192625316346E-2</v>
      </c>
      <c r="Y159" s="23">
        <v>0.12104823235652215</v>
      </c>
      <c r="Z159" s="23">
        <v>8.7583693896641335E-2</v>
      </c>
      <c r="AA159" s="23">
        <v>3.2183546311580706E-2</v>
      </c>
      <c r="AB159" s="23">
        <v>0.26167866519006056</v>
      </c>
      <c r="AC159" s="23">
        <v>0.63373900000000005</v>
      </c>
      <c r="AD159" s="23">
        <v>1.985962</v>
      </c>
      <c r="AE159" s="63"/>
      <c r="AF159" s="23">
        <v>224987.81893284724</v>
      </c>
      <c r="AG159" s="23" t="s">
        <v>433</v>
      </c>
      <c r="AH159" s="23">
        <v>837.1215485762558</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v>1.0981547679999999</v>
      </c>
      <c r="F160" s="23">
        <v>2.6141279E-2</v>
      </c>
      <c r="G160" s="23">
        <v>3.3501515000000003E-2</v>
      </c>
      <c r="H160" s="23">
        <v>2.2690500000000001E-4</v>
      </c>
      <c r="I160" s="23">
        <v>1.4506029E-2</v>
      </c>
      <c r="J160" s="23">
        <v>1.7287931999999999E-2</v>
      </c>
      <c r="K160" s="23">
        <v>1.7921139999999999E-2</v>
      </c>
      <c r="L160" s="23">
        <v>1.5568069999999999E-3</v>
      </c>
      <c r="M160" s="23">
        <v>7.5903076E-2</v>
      </c>
      <c r="N160" s="23">
        <v>4.2371919999999999E-3</v>
      </c>
      <c r="O160" s="23">
        <v>1.7068699999999999E-4</v>
      </c>
      <c r="P160" s="23">
        <v>4.5079199999999999E-4</v>
      </c>
      <c r="Q160" s="23">
        <v>5.7551E-4</v>
      </c>
      <c r="R160" s="23">
        <v>1.1716999999999999E-3</v>
      </c>
      <c r="S160" s="23">
        <v>2.2736599999999999E-2</v>
      </c>
      <c r="T160" s="23">
        <v>1.4371871E-2</v>
      </c>
      <c r="U160" s="23">
        <v>1.4478640000000001E-3</v>
      </c>
      <c r="V160" s="23">
        <v>2.2376259999999999E-2</v>
      </c>
      <c r="W160" s="23">
        <v>2.9806718371093201E-3</v>
      </c>
      <c r="X160" s="23">
        <v>8.8465233255527998E-5</v>
      </c>
      <c r="Y160" s="23">
        <v>2.2666953767764E-4</v>
      </c>
      <c r="Z160" s="23">
        <v>2.1604092077764001E-4</v>
      </c>
      <c r="AA160" s="23">
        <v>4.8594310779880397E-4</v>
      </c>
      <c r="AB160" s="23">
        <v>1.017118799609612E-3</v>
      </c>
      <c r="AC160" s="23">
        <v>1.132E-3</v>
      </c>
      <c r="AD160" s="23">
        <v>7.6900000000000004E-4</v>
      </c>
      <c r="AE160" s="63"/>
      <c r="AF160" s="23">
        <v>950.09829969171665</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3.6532027619999998</v>
      </c>
      <c r="F163" s="25">
        <v>9.7161273359999996</v>
      </c>
      <c r="G163" s="25">
        <v>0.72770458400000004</v>
      </c>
      <c r="H163" s="25">
        <v>0.81411212300000002</v>
      </c>
      <c r="I163" s="25">
        <v>8.4875017269999997</v>
      </c>
      <c r="J163" s="25">
        <v>10.373613223</v>
      </c>
      <c r="K163" s="25">
        <v>16.031947712000001</v>
      </c>
      <c r="L163" s="25">
        <v>0.76387515299999997</v>
      </c>
      <c r="M163" s="25">
        <v>105.42439509099999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2024-01-24T08:18:51Z</dcterms:modified>
</cp:coreProperties>
</file>