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<sst xmlns="http://schemas.openxmlformats.org/spreadsheetml/2006/main" count="3854" uniqueCount="436">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</sst>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298.33240503191269</v>
      </c>
      <c r="F14" s="6">
        <v>1.444722282007302</v>
      </c>
      <c r="G14" s="6">
        <v>1056.1625262602836</v>
      </c>
      <c r="H14" s="6">
        <v>2.0550359000000001E-2</v>
      </c>
      <c r="I14" s="6">
        <v>10.726806193848677</v>
      </c>
      <c r="J14" s="6">
        <v>24.055802980479157</v>
      </c>
      <c r="K14" s="6">
        <v>37.480053638184678</v>
      </c>
      <c r="L14" s="6">
        <v>0.27289600096403688</v>
      </c>
      <c r="M14" s="6">
        <v>14.851386024126354</v>
      </c>
      <c r="N14" s="6">
        <v>5.6452732769785294</v>
      </c>
      <c r="O14" s="6">
        <v>3.1992312774009193</v>
      </c>
      <c r="P14" s="6">
        <v>4.6223137885143641</v>
      </c>
      <c r="Q14" s="6">
        <v>5.1546467110037915</v>
      </c>
      <c r="R14" s="6">
        <v>10.713351320026453</v>
      </c>
      <c r="S14" s="6">
        <v>9.6072557923800765</v>
      </c>
      <c r="T14" s="6">
        <v>104.96669742107528</v>
      </c>
      <c r="U14" s="6">
        <v>3.4716578786266408</v>
      </c>
      <c r="V14" s="6">
        <v>23.370989258753969</v>
      </c>
      <c r="W14" s="6">
        <v>4.6266878336585098</v>
      </c>
      <c r="X14" s="6">
        <v>3.6970464104360053E-3</v>
      </c>
      <c r="Y14" s="6">
        <v>3.3326328860076665E-2</v>
      </c>
      <c r="Z14" s="6">
        <v>2.4225085147580011E-2</v>
      </c>
      <c r="AA14" s="6">
        <v>3.5158742533755991E-3</v>
      </c>
      <c r="AB14" s="6">
        <v>6.4764333162616081E-2</v>
      </c>
      <c r="AC14" s="6">
        <v>0.13356103920000001</v>
      </c>
      <c r="AD14" s="6">
        <v>2.5262314121608999E-3</v>
      </c>
      <c r="AE14" s="60"/>
      <c r="AF14" s="26">
        <v>131893.54431085</v>
      </c>
      <c r="AG14" s="26">
        <v>782516.37259746995</v>
      </c>
      <c r="AH14" s="26">
        <v>86349.148653960001</v>
      </c>
      <c r="AI14" s="26">
        <v>5243.4378873368187</v>
      </c>
      <c r="AJ14" s="26">
        <v>13649.579299999999</v>
      </c>
      <c r="AK14" s="26" t="s">
        <v>431</v>
      </c>
      <c r="AL14" s="49" t="s">
        <v>49</v>
      </c>
    </row>
    <row r="15" spans="1:38" s="1" customFormat="1" ht="26.25" customHeight="1" thickBot="1" x14ac:dyDescent="0.25">
      <c r="A15" s="70" t="s">
        <v>53</v>
      </c>
      <c r="B15" s="70" t="s">
        <v>54</v>
      </c>
      <c r="C15" s="71" t="s">
        <v>55</v>
      </c>
      <c r="D15" s="72"/>
      <c r="E15" s="6">
        <v>19.401636214278508</v>
      </c>
      <c r="F15" s="6">
        <v>0.35899508483891041</v>
      </c>
      <c r="G15" s="6">
        <v>81.507619000000005</v>
      </c>
      <c r="H15" s="6" t="s">
        <v>432</v>
      </c>
      <c r="I15" s="6">
        <v>0.9635502343569432</v>
      </c>
      <c r="J15" s="6">
        <v>1.3409187031621699</v>
      </c>
      <c r="K15" s="6">
        <v>1.7122149784358787</v>
      </c>
      <c r="L15" s="6">
        <v>7.0232127038067999E-2</v>
      </c>
      <c r="M15" s="6">
        <v>1.6003480596621689</v>
      </c>
      <c r="N15" s="6">
        <v>0.43213824072083751</v>
      </c>
      <c r="O15" s="6">
        <v>0.19606501307840377</v>
      </c>
      <c r="P15" s="6">
        <v>4.4478679701288555E-2</v>
      </c>
      <c r="Q15" s="6">
        <v>0.32890853556542904</v>
      </c>
      <c r="R15" s="6">
        <v>1.462640316709368</v>
      </c>
      <c r="S15" s="6">
        <v>1.0773677553529599</v>
      </c>
      <c r="T15" s="6">
        <v>60.205046739230944</v>
      </c>
      <c r="U15" s="6">
        <v>0.2365260811959739</v>
      </c>
      <c r="V15" s="6">
        <v>4.6205364988972484</v>
      </c>
      <c r="W15" s="6">
        <v>0.1937076033207388</v>
      </c>
      <c r="X15" s="6">
        <v>5.0680395452749102E-5</v>
      </c>
      <c r="Y15" s="6">
        <v>3.9163026420799599E-4</v>
      </c>
      <c r="Z15" s="6">
        <v>6.6753185600170096E-5</v>
      </c>
      <c r="AA15" s="6">
        <v>2.8885588583763851E-4</v>
      </c>
      <c r="AB15" s="6">
        <v>7.9791960447770315E-4</v>
      </c>
      <c r="AC15" s="6" t="s">
        <v>431</v>
      </c>
      <c r="AD15" s="6" t="s">
        <v>431</v>
      </c>
      <c r="AE15" s="60"/>
      <c r="AF15" s="26">
        <v>149528.43179999999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10.343864463126254</v>
      </c>
      <c r="F17" s="6">
        <v>0.22348181700489234</v>
      </c>
      <c r="G17" s="6">
        <v>13.662576286983308</v>
      </c>
      <c r="H17" s="6">
        <v>1.1473379999999999E-3</v>
      </c>
      <c r="I17" s="6">
        <v>0.42652259835507966</v>
      </c>
      <c r="J17" s="6">
        <v>0.96234171775977673</v>
      </c>
      <c r="K17" s="6">
        <v>2.345819469567596</v>
      </c>
      <c r="L17" s="6">
        <v>3.3328334783736036E-2</v>
      </c>
      <c r="M17" s="6">
        <v>98.828934300526441</v>
      </c>
      <c r="N17" s="6">
        <v>6.891647882037943</v>
      </c>
      <c r="O17" s="6">
        <v>0.13283068668159884</v>
      </c>
      <c r="P17" s="6">
        <v>2.2235327550236158E-2</v>
      </c>
      <c r="Q17" s="6">
        <v>0.29173637372110062</v>
      </c>
      <c r="R17" s="6">
        <v>1.1382664126943041</v>
      </c>
      <c r="S17" s="6">
        <v>3.9041909491297717E-2</v>
      </c>
      <c r="T17" s="6">
        <v>1.4323970431154118</v>
      </c>
      <c r="U17" s="6">
        <v>7.9935911294890076E-3</v>
      </c>
      <c r="V17" s="6">
        <v>4.9941770332200157</v>
      </c>
      <c r="W17" s="6">
        <v>1.2012543482470435</v>
      </c>
      <c r="X17" s="6">
        <v>3.3528787972947748E-2</v>
      </c>
      <c r="Y17" s="6">
        <v>4.6809981350867252E-2</v>
      </c>
      <c r="Z17" s="6">
        <v>2.4428995246016372E-2</v>
      </c>
      <c r="AA17" s="6">
        <v>1.7680047329250353E-2</v>
      </c>
      <c r="AB17" s="6">
        <v>0.12244781194866725</v>
      </c>
      <c r="AC17" s="6">
        <v>2.6751897411075001E-3</v>
      </c>
      <c r="AD17" s="6">
        <v>0.38045443290216702</v>
      </c>
      <c r="AE17" s="60"/>
      <c r="AF17" s="26">
        <v>7491.7221490000002</v>
      </c>
      <c r="AG17" s="26">
        <v>28158.050503483333</v>
      </c>
      <c r="AH17" s="26">
        <v>43259.003019410004</v>
      </c>
      <c r="AI17" s="26">
        <v>31.009416666665999</v>
      </c>
      <c r="AJ17" s="26" t="s">
        <v>433</v>
      </c>
      <c r="AK17" s="26" t="s">
        <v>431</v>
      </c>
      <c r="AL17" s="49" t="s">
        <v>49</v>
      </c>
    </row>
    <row r="18" spans="1:38" s="2" customFormat="1" ht="26.25" customHeight="1" thickBot="1" x14ac:dyDescent="0.25">
      <c r="A18" s="70" t="s">
        <v>53</v>
      </c>
      <c r="B18" s="70" t="s">
        <v>60</v>
      </c>
      <c r="C18" s="71" t="s">
        <v>61</v>
      </c>
      <c r="D18" s="72"/>
      <c r="E18" s="6">
        <v>10.423350293777609</v>
      </c>
      <c r="F18" s="6">
        <v>0.54795070699301818</v>
      </c>
      <c r="G18" s="6">
        <v>22.312255493363356</v>
      </c>
      <c r="H18" s="6" t="s">
        <v>432</v>
      </c>
      <c r="I18" s="6">
        <v>0.71002193310791062</v>
      </c>
      <c r="J18" s="6">
        <v>0.83751151798233336</v>
      </c>
      <c r="K18" s="6">
        <v>0.95767311463177518</v>
      </c>
      <c r="L18" s="6">
        <v>0.36037400698466382</v>
      </c>
      <c r="M18" s="6">
        <v>2.3906971803594463</v>
      </c>
      <c r="N18" s="6">
        <v>0.231427891688579</v>
      </c>
      <c r="O18" s="6">
        <v>1.4073411170365696E-2</v>
      </c>
      <c r="P18" s="6">
        <v>1.1900193763745508E-2</v>
      </c>
      <c r="Q18" s="6">
        <v>4.8783635022260699E-2</v>
      </c>
      <c r="R18" s="6">
        <v>0.1933332964405399</v>
      </c>
      <c r="S18" s="6">
        <v>0.10226980045642393</v>
      </c>
      <c r="T18" s="6">
        <v>4.3375126312384111</v>
      </c>
      <c r="U18" s="6">
        <v>2.2284133209087596E-2</v>
      </c>
      <c r="V18" s="6">
        <v>1.1877667696292189</v>
      </c>
      <c r="W18" s="6">
        <v>0.18942607086143995</v>
      </c>
      <c r="X18" s="6">
        <v>8.5668439624813995E-3</v>
      </c>
      <c r="Y18" s="6">
        <v>1.16363498898356E-2</v>
      </c>
      <c r="Z18" s="6">
        <v>6.0443439561386004E-3</v>
      </c>
      <c r="AA18" s="6">
        <v>4.2037952603797999E-3</v>
      </c>
      <c r="AB18" s="6">
        <v>3.04513330688354E-2</v>
      </c>
      <c r="AC18" s="6">
        <v>3.7820000000000002E-3</v>
      </c>
      <c r="AD18" s="6">
        <v>0.107294</v>
      </c>
      <c r="AE18" s="60"/>
      <c r="AF18" s="26">
        <v>29859.372313637057</v>
      </c>
      <c r="AG18" s="26">
        <v>1492.7229999922431</v>
      </c>
      <c r="AH18" s="26">
        <v>17595.837193806165</v>
      </c>
      <c r="AI18" s="26" t="s">
        <v>431</v>
      </c>
      <c r="AJ18" s="26" t="s">
        <v>433</v>
      </c>
      <c r="AK18" s="26" t="s">
        <v>431</v>
      </c>
      <c r="AL18" s="49" t="s">
        <v>49</v>
      </c>
    </row>
    <row r="19" spans="1:38" s="2" customFormat="1" ht="26.25" customHeight="1" thickBot="1" x14ac:dyDescent="0.25">
      <c r="A19" s="70" t="s">
        <v>53</v>
      </c>
      <c r="B19" s="70" t="s">
        <v>62</v>
      </c>
      <c r="C19" s="71" t="s">
        <v>63</v>
      </c>
      <c r="D19" s="72"/>
      <c r="E19" s="6">
        <v>9.2946146313079616</v>
      </c>
      <c r="F19" s="6">
        <v>1.414410236142263</v>
      </c>
      <c r="G19" s="6">
        <v>25.771377318515494</v>
      </c>
      <c r="H19" s="6">
        <v>2.1874831000000001E-2</v>
      </c>
      <c r="I19" s="6">
        <v>0.70928557390400249</v>
      </c>
      <c r="J19" s="6">
        <v>0.87742714618380646</v>
      </c>
      <c r="K19" s="6">
        <v>1.0269447579093443</v>
      </c>
      <c r="L19" s="6">
        <v>8.6300229067843987E-2</v>
      </c>
      <c r="M19" s="6">
        <v>4.1802996011983025</v>
      </c>
      <c r="N19" s="6">
        <v>0.396704067407321</v>
      </c>
      <c r="O19" s="6">
        <v>1.9836565246753333E-2</v>
      </c>
      <c r="P19" s="6">
        <v>3.8385278102453867E-2</v>
      </c>
      <c r="Q19" s="6">
        <v>8.0880191371514518E-2</v>
      </c>
      <c r="R19" s="6">
        <v>0.33808428185423228</v>
      </c>
      <c r="S19" s="6">
        <v>0.12036602938555421</v>
      </c>
      <c r="T19" s="6">
        <v>2.8010493277601354</v>
      </c>
      <c r="U19" s="6">
        <v>0.16402704969142443</v>
      </c>
      <c r="V19" s="6">
        <v>0.87205302929282436</v>
      </c>
      <c r="W19" s="6">
        <v>0.50264772548327319</v>
      </c>
      <c r="X19" s="6">
        <v>4.2252951280902777E-2</v>
      </c>
      <c r="Y19" s="6">
        <v>6.547305576737604E-2</v>
      </c>
      <c r="Z19" s="6">
        <v>3.1969441097667105E-2</v>
      </c>
      <c r="AA19" s="6">
        <v>2.5528134734348135E-2</v>
      </c>
      <c r="AB19" s="6">
        <v>0.16522358294037856</v>
      </c>
      <c r="AC19" s="6">
        <v>5.0375166787939199E-2</v>
      </c>
      <c r="AD19" s="6">
        <v>0.32090243565130799</v>
      </c>
      <c r="AE19" s="60"/>
      <c r="AF19" s="26">
        <v>24263.915930797008</v>
      </c>
      <c r="AG19" s="26">
        <v>8760.3170329537934</v>
      </c>
      <c r="AH19" s="26">
        <v>89855.645498720536</v>
      </c>
      <c r="AI19" s="26">
        <v>591.21159686798796</v>
      </c>
      <c r="AJ19" s="26">
        <v>1081.2464426399999</v>
      </c>
      <c r="AK19" s="26" t="s">
        <v>431</v>
      </c>
      <c r="AL19" s="49" t="s">
        <v>49</v>
      </c>
    </row>
    <row r="20" spans="1:38" s="2" customFormat="1" ht="26.25" customHeight="1" thickBot="1" x14ac:dyDescent="0.25">
      <c r="A20" s="70" t="s">
        <v>53</v>
      </c>
      <c r="B20" s="70" t="s">
        <v>64</v>
      </c>
      <c r="C20" s="71" t="s">
        <v>65</v>
      </c>
      <c r="D20" s="72"/>
      <c r="E20" s="6">
        <v>7.9637060553852992</v>
      </c>
      <c r="F20" s="6">
        <v>3.7748210963073223</v>
      </c>
      <c r="G20" s="6">
        <v>13.145298987522217</v>
      </c>
      <c r="H20" s="6">
        <v>0.33981749751344842</v>
      </c>
      <c r="I20" s="6">
        <v>2.3534980491176953</v>
      </c>
      <c r="J20" s="6">
        <v>2.6125858648996632</v>
      </c>
      <c r="K20" s="6">
        <v>2.8719900513372632</v>
      </c>
      <c r="L20" s="6">
        <v>0.36670750839428234</v>
      </c>
      <c r="M20" s="6">
        <v>9.501346631742928</v>
      </c>
      <c r="N20" s="6">
        <v>0.84309965526732955</v>
      </c>
      <c r="O20" s="6">
        <v>0.17065463315142443</v>
      </c>
      <c r="P20" s="6">
        <v>5.4517398301167849E-2</v>
      </c>
      <c r="Q20" s="6">
        <v>0.27460811480722047</v>
      </c>
      <c r="R20" s="6">
        <v>0.55839739697474045</v>
      </c>
      <c r="S20" s="6">
        <v>0.62607841949331233</v>
      </c>
      <c r="T20" s="6">
        <v>2.2786612534325017</v>
      </c>
      <c r="U20" s="6">
        <v>7.7699190788147035E-2</v>
      </c>
      <c r="V20" s="6">
        <v>9.5685287602712652</v>
      </c>
      <c r="W20" s="6">
        <v>2.2788566481925594</v>
      </c>
      <c r="X20" s="6">
        <v>0.12459164668079505</v>
      </c>
      <c r="Y20" s="6">
        <v>0.15787546100118305</v>
      </c>
      <c r="Z20" s="6">
        <v>5.1260501714808115E-2</v>
      </c>
      <c r="AA20" s="6">
        <v>4.258834194362137E-2</v>
      </c>
      <c r="AB20" s="6">
        <v>0.37631595133451451</v>
      </c>
      <c r="AC20" s="6">
        <v>0.18039609756382249</v>
      </c>
      <c r="AD20" s="6">
        <v>8.7660069003326901E-2</v>
      </c>
      <c r="AE20" s="60"/>
      <c r="AF20" s="26">
        <v>12233.083152367242</v>
      </c>
      <c r="AG20" s="26">
        <v>1467.48993</v>
      </c>
      <c r="AH20" s="26">
        <v>76492.570574609766</v>
      </c>
      <c r="AI20" s="26">
        <v>34564.46644549098</v>
      </c>
      <c r="AJ20" s="26" t="s">
        <v>433</v>
      </c>
      <c r="AK20" s="26" t="s">
        <v>431</v>
      </c>
      <c r="AL20" s="49" t="s">
        <v>49</v>
      </c>
    </row>
    <row r="21" spans="1:38" s="2" customFormat="1" ht="26.25" customHeight="1" thickBot="1" x14ac:dyDescent="0.25">
      <c r="A21" s="70" t="s">
        <v>53</v>
      </c>
      <c r="B21" s="70" t="s">
        <v>66</v>
      </c>
      <c r="C21" s="71" t="s">
        <v>67</v>
      </c>
      <c r="D21" s="72"/>
      <c r="E21" s="6">
        <v>8.4036639730000005</v>
      </c>
      <c r="F21" s="6">
        <v>4.3427386739999996</v>
      </c>
      <c r="G21" s="6">
        <v>28.619514980999998</v>
      </c>
      <c r="H21" s="6">
        <v>0.40314695699999997</v>
      </c>
      <c r="I21" s="6">
        <v>2.2448394029999998</v>
      </c>
      <c r="J21" s="6">
        <v>2.4804497269999999</v>
      </c>
      <c r="K21" s="6">
        <v>2.7498776939999998</v>
      </c>
      <c r="L21" s="6">
        <v>0.51588174200000003</v>
      </c>
      <c r="M21" s="6">
        <v>9.4592201869999997</v>
      </c>
      <c r="N21" s="6">
        <v>0.52688557199999997</v>
      </c>
      <c r="O21" s="6">
        <v>0.14821625199999999</v>
      </c>
      <c r="P21" s="6">
        <v>1.4881788999999999E-2</v>
      </c>
      <c r="Q21" s="6">
        <v>3.0755346999999999E-2</v>
      </c>
      <c r="R21" s="6">
        <v>0.68639475699999997</v>
      </c>
      <c r="S21" s="6">
        <v>0.13822849500000001</v>
      </c>
      <c r="T21" s="6">
        <v>4.4957559519999997</v>
      </c>
      <c r="U21" s="6">
        <v>8.3134420000000007E-3</v>
      </c>
      <c r="V21" s="6">
        <v>5.8062217409999999</v>
      </c>
      <c r="W21" s="6">
        <v>1.3452716197210202</v>
      </c>
      <c r="X21" s="6">
        <v>0.12832471597960968</v>
      </c>
      <c r="Y21" s="6">
        <v>0.21316557051239277</v>
      </c>
      <c r="Z21" s="6">
        <v>7.3863764541833507E-2</v>
      </c>
      <c r="AA21" s="6">
        <v>6.2967719747408099E-2</v>
      </c>
      <c r="AB21" s="6">
        <v>0.47832177078124405</v>
      </c>
      <c r="AC21" s="6">
        <v>5.5613999999999997E-2</v>
      </c>
      <c r="AD21" s="6">
        <v>6.5200000000000002E-4</v>
      </c>
      <c r="AE21" s="60"/>
      <c r="AF21" s="26">
        <v>26431.984165313181</v>
      </c>
      <c r="AG21" s="26">
        <v>694.16200000000003</v>
      </c>
      <c r="AH21" s="26">
        <v>61222.597000000002</v>
      </c>
      <c r="AI21" s="26">
        <v>10895.863644443756</v>
      </c>
      <c r="AJ21" s="26" t="s">
        <v>433</v>
      </c>
      <c r="AK21" s="26" t="s">
        <v>431</v>
      </c>
      <c r="AL21" s="49" t="s">
        <v>49</v>
      </c>
    </row>
    <row r="22" spans="1:38" s="2" customFormat="1" ht="26.25" customHeight="1" thickBot="1" x14ac:dyDescent="0.25">
      <c r="A22" s="70" t="s">
        <v>53</v>
      </c>
      <c r="B22" s="74" t="s">
        <v>68</v>
      </c>
      <c r="C22" s="71" t="s">
        <v>69</v>
      </c>
      <c r="D22" s="72"/>
      <c r="E22" s="6">
        <v>102.23136244416904</v>
      </c>
      <c r="F22" s="6">
        <v>3.0509651858097175</v>
      </c>
      <c r="G22" s="6">
        <v>62.928801688813621</v>
      </c>
      <c r="H22" s="6">
        <v>5.0641057000000003E-2</v>
      </c>
      <c r="I22" s="6">
        <v>2.1611986582301705</v>
      </c>
      <c r="J22" s="6">
        <v>3.6928124011939767</v>
      </c>
      <c r="K22" s="6">
        <v>4.5188183342383015</v>
      </c>
      <c r="L22" s="6">
        <v>0.53602872272368363</v>
      </c>
      <c r="M22" s="6">
        <v>73.354766364222499</v>
      </c>
      <c r="N22" s="6">
        <v>4.21095659627467</v>
      </c>
      <c r="O22" s="6">
        <v>4.0401456256540174</v>
      </c>
      <c r="P22" s="6">
        <v>0.88559108061464953</v>
      </c>
      <c r="Q22" s="6">
        <v>1.0979163663698792</v>
      </c>
      <c r="R22" s="6">
        <v>1.2772131817380032</v>
      </c>
      <c r="S22" s="6">
        <v>1.1100440337124495</v>
      </c>
      <c r="T22" s="6">
        <v>7.6685920203426408</v>
      </c>
      <c r="U22" s="6">
        <v>0.24283778362087957</v>
      </c>
      <c r="V22" s="6">
        <v>4.8924553145852565</v>
      </c>
      <c r="W22" s="6">
        <v>1.551175875802755</v>
      </c>
      <c r="X22" s="6">
        <v>1.7054106914091632E-2</v>
      </c>
      <c r="Y22" s="6">
        <v>3.3000379622269767E-2</v>
      </c>
      <c r="Z22" s="6">
        <v>1.0381425514113611E-2</v>
      </c>
      <c r="AA22" s="6">
        <v>7.9798075658030921E-3</v>
      </c>
      <c r="AB22" s="6">
        <v>6.8415719589588322E-2</v>
      </c>
      <c r="AC22" s="6">
        <v>0.14252938777599999</v>
      </c>
      <c r="AD22" s="6">
        <v>0.94442500436550403</v>
      </c>
      <c r="AE22" s="60"/>
      <c r="AF22" s="26">
        <v>140676.68280083002</v>
      </c>
      <c r="AG22" s="26">
        <v>7020.9692965334216</v>
      </c>
      <c r="AH22" s="26">
        <v>143094.69158575349</v>
      </c>
      <c r="AI22" s="26">
        <v>5312.4486276196267</v>
      </c>
      <c r="AJ22" s="26">
        <v>1434.3910000000001</v>
      </c>
      <c r="AK22" s="26" t="s">
        <v>431</v>
      </c>
      <c r="AL22" s="49" t="s">
        <v>49</v>
      </c>
    </row>
    <row r="23" spans="1:38" s="2" customFormat="1" ht="26.25" customHeight="1" thickBot="1" x14ac:dyDescent="0.25">
      <c r="A23" s="70" t="s">
        <v>70</v>
      </c>
      <c r="B23" s="74" t="s">
        <v>393</v>
      </c>
      <c r="C23" s="71" t="s">
        <v>389</v>
      </c>
      <c r="D23" s="117"/>
      <c r="E23" s="6">
        <v>43.151627849</v>
      </c>
      <c r="F23" s="6">
        <v>5.3361644899999998</v>
      </c>
      <c r="G23" s="6">
        <v>0.77201995099999998</v>
      </c>
      <c r="H23" s="6">
        <v>8.7348519999999995E-3</v>
      </c>
      <c r="I23" s="6">
        <v>3.3039760600000001</v>
      </c>
      <c r="J23" s="6">
        <v>3.3039760600000001</v>
      </c>
      <c r="K23" s="6">
        <v>3.3039760600000001</v>
      </c>
      <c r="L23" s="6">
        <v>1.8884683330000001</v>
      </c>
      <c r="M23" s="6">
        <v>15.365176032999999</v>
      </c>
      <c r="N23" s="6" t="s">
        <v>432</v>
      </c>
      <c r="O23" s="6">
        <v>1.1028847E-2</v>
      </c>
      <c r="P23" s="6" t="s">
        <v>432</v>
      </c>
      <c r="Q23" s="6" t="s">
        <v>432</v>
      </c>
      <c r="R23" s="6">
        <v>5.5144271000000002E-2</v>
      </c>
      <c r="S23" s="6">
        <v>1.8749055960000001</v>
      </c>
      <c r="T23" s="6">
        <v>7.7201994999999995E-2</v>
      </c>
      <c r="U23" s="6">
        <v>1.1028847E-2</v>
      </c>
      <c r="V23" s="6">
        <v>1.1028856600000001</v>
      </c>
      <c r="W23" s="6" t="s">
        <v>432</v>
      </c>
      <c r="X23" s="6">
        <v>3.3086569540594052E-2</v>
      </c>
      <c r="Y23" s="6">
        <v>5.5144282567656751E-2</v>
      </c>
      <c r="Z23" s="6">
        <v>3.7939266406547843E-2</v>
      </c>
      <c r="AA23" s="6">
        <v>8.7127966456897674E-3</v>
      </c>
      <c r="AB23" s="6">
        <v>0.13488291516048842</v>
      </c>
      <c r="AC23" s="6" t="s">
        <v>431</v>
      </c>
      <c r="AD23" s="6" t="s">
        <v>431</v>
      </c>
      <c r="AE23" s="60"/>
      <c r="AF23" s="26">
        <v>47534.371573320117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11.981096512123086</v>
      </c>
      <c r="F24" s="6">
        <v>7.7034475728395702</v>
      </c>
      <c r="G24" s="6">
        <v>32.216703321334371</v>
      </c>
      <c r="H24" s="6">
        <v>0.77366133500000001</v>
      </c>
      <c r="I24" s="6">
        <v>3.8862840604800044</v>
      </c>
      <c r="J24" s="6">
        <v>4.2102625943527094</v>
      </c>
      <c r="K24" s="6">
        <v>4.6046045767282617</v>
      </c>
      <c r="L24" s="6">
        <v>0.93336855324109991</v>
      </c>
      <c r="M24" s="6">
        <v>16.326479812795373</v>
      </c>
      <c r="N24" s="6">
        <v>0.89992482876156732</v>
      </c>
      <c r="O24" s="6">
        <v>0.2805765372787356</v>
      </c>
      <c r="P24" s="6">
        <v>2.8160147715358259E-2</v>
      </c>
      <c r="Q24" s="6">
        <v>4.3515331836743165E-2</v>
      </c>
      <c r="R24" s="6">
        <v>1.036775674649048</v>
      </c>
      <c r="S24" s="6">
        <v>0.22072979973286255</v>
      </c>
      <c r="T24" s="6">
        <v>5.6657032413068933</v>
      </c>
      <c r="U24" s="6">
        <v>1.5211902929291121E-2</v>
      </c>
      <c r="V24" s="6">
        <v>11.068369765080744</v>
      </c>
      <c r="W24" s="6">
        <v>2.4647798562697383</v>
      </c>
      <c r="X24" s="6">
        <v>0.23969131382655268</v>
      </c>
      <c r="Y24" s="6">
        <v>0.39185580975986128</v>
      </c>
      <c r="Z24" s="6">
        <v>0.13338852004580326</v>
      </c>
      <c r="AA24" s="6">
        <v>0.11114306217674284</v>
      </c>
      <c r="AB24" s="6">
        <v>0.87607870581192449</v>
      </c>
      <c r="AC24" s="6">
        <v>0.10609300000000001</v>
      </c>
      <c r="AD24" s="6">
        <v>7.6933000000000001E-2</v>
      </c>
      <c r="AE24" s="60"/>
      <c r="AF24" s="26">
        <v>34760.858598541672</v>
      </c>
      <c r="AG24" s="26">
        <v>445.24199628320901</v>
      </c>
      <c r="AH24" s="26">
        <v>89295.401404179996</v>
      </c>
      <c r="AI24" s="26">
        <v>20909.765966622421</v>
      </c>
      <c r="AJ24" s="26" t="s">
        <v>431</v>
      </c>
      <c r="AK24" s="26" t="s">
        <v>431</v>
      </c>
      <c r="AL24" s="49" t="s">
        <v>49</v>
      </c>
    </row>
    <row r="25" spans="1:38" s="2" customFormat="1" ht="26.25" customHeight="1" thickBot="1" x14ac:dyDescent="0.25">
      <c r="A25" s="70" t="s">
        <v>73</v>
      </c>
      <c r="B25" s="74" t="s">
        <v>74</v>
      </c>
      <c r="C25" s="76" t="s">
        <v>75</v>
      </c>
      <c r="D25" s="72"/>
      <c r="E25" s="6">
        <v>3.1543995902871638</v>
      </c>
      <c r="F25" s="6">
        <v>0.28501675431222617</v>
      </c>
      <c r="G25" s="6">
        <v>0.19869438180022658</v>
      </c>
      <c r="H25" s="6" t="s">
        <v>432</v>
      </c>
      <c r="I25" s="6">
        <v>3.3955467771884087E-2</v>
      </c>
      <c r="J25" s="6">
        <v>3.3955467771884087E-2</v>
      </c>
      <c r="K25" s="6">
        <v>3.3955467771884087E-2</v>
      </c>
      <c r="L25" s="6">
        <v>1.629601785423547E-2</v>
      </c>
      <c r="M25" s="6">
        <v>2.3171572541341869</v>
      </c>
      <c r="N25" s="6">
        <v>9.4643179459463114E-2</v>
      </c>
      <c r="O25" s="6">
        <v>1.2280717922479238E-5</v>
      </c>
      <c r="P25" s="6">
        <v>5.4238178320626545E-4</v>
      </c>
      <c r="Q25" s="6">
        <v>2.3527672870230508E-5</v>
      </c>
      <c r="R25" s="6">
        <v>2.8604777104243397E-3</v>
      </c>
      <c r="S25" s="6">
        <v>1.7368026053981151E-3</v>
      </c>
      <c r="T25" s="6">
        <v>2.377654841874327E-5</v>
      </c>
      <c r="U25" s="6">
        <v>2.3515229092804871E-5</v>
      </c>
      <c r="V25" s="6">
        <v>4.497910914680713E-3</v>
      </c>
      <c r="W25" s="6" t="s">
        <v>432</v>
      </c>
      <c r="X25" s="6">
        <v>4.267144292027866E-6</v>
      </c>
      <c r="Y25" s="6">
        <v>7.8230978448039663E-6</v>
      </c>
      <c r="Z25" s="6">
        <v>2.6669651884958632E-6</v>
      </c>
      <c r="AA25" s="6">
        <v>2.0470541803415281E-3</v>
      </c>
      <c r="AB25" s="6">
        <v>2.0618113876668558E-3</v>
      </c>
      <c r="AC25" s="6" t="s">
        <v>431</v>
      </c>
      <c r="AD25" s="6" t="s">
        <v>431</v>
      </c>
      <c r="AE25" s="60"/>
      <c r="AF25" s="26">
        <v>10244.924577261663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2.3949865413260243</v>
      </c>
      <c r="F26" s="6">
        <v>0.20651576967261098</v>
      </c>
      <c r="G26" s="6">
        <v>0.1702467515995352</v>
      </c>
      <c r="H26" s="6" t="s">
        <v>432</v>
      </c>
      <c r="I26" s="6">
        <v>1.946815027839446E-2</v>
      </c>
      <c r="J26" s="6">
        <v>1.946815027839446E-2</v>
      </c>
      <c r="K26" s="6">
        <v>1.946815027839446E-2</v>
      </c>
      <c r="L26" s="6">
        <v>9.3264475777259537E-3</v>
      </c>
      <c r="M26" s="6">
        <v>2.5267516983988005</v>
      </c>
      <c r="N26" s="6">
        <v>0.60855363674083363</v>
      </c>
      <c r="O26" s="6">
        <v>1.0625280983437935E-5</v>
      </c>
      <c r="P26" s="6">
        <v>4.6917649019620673E-4</v>
      </c>
      <c r="Q26" s="6">
        <v>2.0298401110567244E-5</v>
      </c>
      <c r="R26" s="6">
        <v>2.4469126863710632E-3</v>
      </c>
      <c r="S26" s="6">
        <v>1.4861659978547105E-3</v>
      </c>
      <c r="T26" s="6">
        <v>2.1899699695098466E-5</v>
      </c>
      <c r="U26" s="6">
        <v>2.0218336181340682E-5</v>
      </c>
      <c r="V26" s="6">
        <v>3.8636435058058633E-3</v>
      </c>
      <c r="W26" s="6" t="s">
        <v>432</v>
      </c>
      <c r="X26" s="6">
        <v>3.2473158289798667E-5</v>
      </c>
      <c r="Y26" s="6">
        <v>5.9534123349312565E-5</v>
      </c>
      <c r="Z26" s="6">
        <v>2.0295723976620415E-5</v>
      </c>
      <c r="AA26" s="6">
        <v>1.3816321140655995E-3</v>
      </c>
      <c r="AB26" s="6">
        <v>1.4939351196813311E-3</v>
      </c>
      <c r="AC26" s="6" t="s">
        <v>431</v>
      </c>
      <c r="AD26" s="6" t="s">
        <v>431</v>
      </c>
      <c r="AE26" s="60"/>
      <c r="AF26" s="26">
        <v>8733.7511286970948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190.08436410499999</v>
      </c>
      <c r="F27" s="6">
        <v>54.669576921999997</v>
      </c>
      <c r="G27" s="6">
        <v>7.9382630330000001</v>
      </c>
      <c r="H27" s="6">
        <v>4.2119697570000003</v>
      </c>
      <c r="I27" s="6">
        <v>9.4144934940000002</v>
      </c>
      <c r="J27" s="6">
        <v>9.4144934940000002</v>
      </c>
      <c r="K27" s="6">
        <v>9.4144934940000002</v>
      </c>
      <c r="L27" s="6">
        <v>7.3361454070000001</v>
      </c>
      <c r="M27" s="6">
        <v>504.18661994600001</v>
      </c>
      <c r="N27" s="6">
        <v>47.934484554999997</v>
      </c>
      <c r="O27" s="6">
        <v>0.161447429</v>
      </c>
      <c r="P27" s="6">
        <v>0.101773407</v>
      </c>
      <c r="Q27" s="6">
        <v>2.7844670000000001E-3</v>
      </c>
      <c r="R27" s="6">
        <v>0.78711477900000004</v>
      </c>
      <c r="S27" s="6">
        <v>27.331953464000001</v>
      </c>
      <c r="T27" s="6">
        <v>1.1334925549999999</v>
      </c>
      <c r="U27" s="6">
        <v>0.16118483</v>
      </c>
      <c r="V27" s="6">
        <v>16.138148600000001</v>
      </c>
      <c r="W27" s="6">
        <v>11.481927039</v>
      </c>
      <c r="X27" s="6">
        <v>0.3074666199803</v>
      </c>
      <c r="Y27" s="6">
        <v>0.35083110731110001</v>
      </c>
      <c r="Z27" s="6">
        <v>0.26650190081149999</v>
      </c>
      <c r="AA27" s="6">
        <v>0.30391192867630001</v>
      </c>
      <c r="AB27" s="6">
        <v>1.2287115567800999</v>
      </c>
      <c r="AC27" s="6" t="s">
        <v>431</v>
      </c>
      <c r="AD27" s="6">
        <v>2.3045420000000001</v>
      </c>
      <c r="AE27" s="60"/>
      <c r="AF27" s="26">
        <v>651957.37060685339</v>
      </c>
      <c r="AG27" s="26" t="s">
        <v>433</v>
      </c>
      <c r="AH27" s="26" t="s">
        <v>433</v>
      </c>
      <c r="AI27" s="26">
        <v>3567.763925891426</v>
      </c>
      <c r="AJ27" s="26">
        <v>72.078190165238539</v>
      </c>
      <c r="AK27" s="26" t="s">
        <v>431</v>
      </c>
      <c r="AL27" s="49" t="s">
        <v>49</v>
      </c>
    </row>
    <row r="28" spans="1:38" s="2" customFormat="1" ht="26.25" customHeight="1" thickBot="1" x14ac:dyDescent="0.25">
      <c r="A28" s="70" t="s">
        <v>78</v>
      </c>
      <c r="B28" s="70" t="s">
        <v>81</v>
      </c>
      <c r="C28" s="71" t="s">
        <v>82</v>
      </c>
      <c r="D28" s="72"/>
      <c r="E28" s="6">
        <v>39.319631002000001</v>
      </c>
      <c r="F28" s="6">
        <v>6.3521260750000001</v>
      </c>
      <c r="G28" s="6">
        <v>1.6388794470000001</v>
      </c>
      <c r="H28" s="6">
        <v>3.4116606000000001E-2</v>
      </c>
      <c r="I28" s="6">
        <v>4.2424793919999999</v>
      </c>
      <c r="J28" s="6">
        <v>4.2424793919999999</v>
      </c>
      <c r="K28" s="6">
        <v>4.2424793919999999</v>
      </c>
      <c r="L28" s="6">
        <v>2.8998309099999999</v>
      </c>
      <c r="M28" s="6">
        <v>67.0071157</v>
      </c>
      <c r="N28" s="6">
        <v>2.449404651</v>
      </c>
      <c r="O28" s="6">
        <v>1.7196717E-2</v>
      </c>
      <c r="P28" s="6">
        <v>1.354576E-2</v>
      </c>
      <c r="Q28" s="6">
        <v>2.7727300000000003E-4</v>
      </c>
      <c r="R28" s="6">
        <v>9.2291977999999997E-2</v>
      </c>
      <c r="S28" s="6">
        <v>2.9227793399999999</v>
      </c>
      <c r="T28" s="6">
        <v>0.12006463000000001</v>
      </c>
      <c r="U28" s="6">
        <v>1.7236621000000001E-2</v>
      </c>
      <c r="V28" s="6">
        <v>1.7298797299999999</v>
      </c>
      <c r="W28" s="6">
        <v>1.2345868079</v>
      </c>
      <c r="X28" s="6">
        <v>4.4389374962400002E-2</v>
      </c>
      <c r="Y28" s="6">
        <v>5.0278733409399999E-2</v>
      </c>
      <c r="Z28" s="6">
        <v>3.88394417325E-2</v>
      </c>
      <c r="AA28" s="6">
        <v>4.2246713240800003E-2</v>
      </c>
      <c r="AB28" s="6">
        <v>0.17575426334300001</v>
      </c>
      <c r="AC28" s="6" t="s">
        <v>431</v>
      </c>
      <c r="AD28" s="6">
        <v>0.29306500000000002</v>
      </c>
      <c r="AE28" s="60"/>
      <c r="AF28" s="26">
        <v>105951.90610197234</v>
      </c>
      <c r="AG28" s="26" t="s">
        <v>433</v>
      </c>
      <c r="AH28" s="26" t="s">
        <v>433</v>
      </c>
      <c r="AI28" s="26">
        <v>382.89977901372339</v>
      </c>
      <c r="AJ28" s="26">
        <v>18.872382496466116</v>
      </c>
      <c r="AK28" s="26" t="s">
        <v>431</v>
      </c>
      <c r="AL28" s="49" t="s">
        <v>49</v>
      </c>
    </row>
    <row r="29" spans="1:38" s="2" customFormat="1" ht="26.25" customHeight="1" thickBot="1" x14ac:dyDescent="0.25">
      <c r="A29" s="70" t="s">
        <v>78</v>
      </c>
      <c r="B29" s="70" t="s">
        <v>83</v>
      </c>
      <c r="C29" s="71" t="s">
        <v>84</v>
      </c>
      <c r="D29" s="72"/>
      <c r="E29" s="6">
        <v>209.195492796</v>
      </c>
      <c r="F29" s="6">
        <v>8.9845623289999992</v>
      </c>
      <c r="G29" s="6">
        <v>4.2376640849999996</v>
      </c>
      <c r="H29" s="6">
        <v>8.7883724999999996E-2</v>
      </c>
      <c r="I29" s="6">
        <v>5.7489857190000002</v>
      </c>
      <c r="J29" s="6">
        <v>5.7489857190000002</v>
      </c>
      <c r="K29" s="6">
        <v>5.7489857190000002</v>
      </c>
      <c r="L29" s="6">
        <v>3.4433485479999999</v>
      </c>
      <c r="M29" s="6">
        <v>48.890826636</v>
      </c>
      <c r="N29" s="6">
        <v>3.6736343389999999</v>
      </c>
      <c r="O29" s="6">
        <v>2.4593004000000002E-2</v>
      </c>
      <c r="P29" s="6">
        <v>3.2358957000000001E-2</v>
      </c>
      <c r="Q29" s="6">
        <v>6.1067399999999996E-4</v>
      </c>
      <c r="R29" s="6">
        <v>0.15415299199999999</v>
      </c>
      <c r="S29" s="6">
        <v>4.1786065020000001</v>
      </c>
      <c r="T29" s="6">
        <v>0.17107651900000001</v>
      </c>
      <c r="U29" s="6">
        <v>2.4791684000000001E-2</v>
      </c>
      <c r="V29" s="6">
        <v>2.507771999</v>
      </c>
      <c r="W29" s="6">
        <v>1.9106243156</v>
      </c>
      <c r="X29" s="6">
        <v>2.72965428375E-2</v>
      </c>
      <c r="Y29" s="6">
        <v>0.1652957316276</v>
      </c>
      <c r="Z29" s="6">
        <v>0.1847066065339</v>
      </c>
      <c r="AA29" s="6">
        <v>4.2461288857399998E-2</v>
      </c>
      <c r="AB29" s="6">
        <v>0.41976016985730003</v>
      </c>
      <c r="AC29" s="6" t="s">
        <v>431</v>
      </c>
      <c r="AD29" s="6">
        <v>0.37029200000000001</v>
      </c>
      <c r="AE29" s="60"/>
      <c r="AF29" s="26">
        <v>263212.79506113933</v>
      </c>
      <c r="AG29" s="26" t="s">
        <v>433</v>
      </c>
      <c r="AH29" s="26">
        <v>554.77386000000001</v>
      </c>
      <c r="AI29" s="26">
        <v>863.74796823352904</v>
      </c>
      <c r="AJ29" s="26">
        <v>50.224120319961173</v>
      </c>
      <c r="AK29" s="26" t="s">
        <v>431</v>
      </c>
      <c r="AL29" s="49" t="s">
        <v>49</v>
      </c>
    </row>
    <row r="30" spans="1:38" s="2" customFormat="1" ht="26.25" customHeight="1" thickBot="1" x14ac:dyDescent="0.25">
      <c r="A30" s="70" t="s">
        <v>78</v>
      </c>
      <c r="B30" s="70" t="s">
        <v>85</v>
      </c>
      <c r="C30" s="71" t="s">
        <v>86</v>
      </c>
      <c r="D30" s="72"/>
      <c r="E30" s="6">
        <v>3.3734872980000001</v>
      </c>
      <c r="F30" s="6">
        <v>32.464198170000003</v>
      </c>
      <c r="G30" s="6">
        <v>0.123584716</v>
      </c>
      <c r="H30" s="6">
        <v>2.2208348999999999E-2</v>
      </c>
      <c r="I30" s="6">
        <v>0.503277694</v>
      </c>
      <c r="J30" s="6">
        <v>0.503277694</v>
      </c>
      <c r="K30" s="6">
        <v>0.503277694</v>
      </c>
      <c r="L30" s="6">
        <v>8.7477823999999996E-2</v>
      </c>
      <c r="M30" s="6">
        <v>216.99491482100001</v>
      </c>
      <c r="N30" s="6">
        <v>2.8397694160000002</v>
      </c>
      <c r="O30" s="6">
        <v>1.3844522E-2</v>
      </c>
      <c r="P30" s="6">
        <v>3.683197E-3</v>
      </c>
      <c r="Q30" s="6">
        <v>1.27007E-4</v>
      </c>
      <c r="R30" s="6">
        <v>6.0603354999999998E-2</v>
      </c>
      <c r="S30" s="6">
        <v>2.3495290190000002</v>
      </c>
      <c r="T30" s="6">
        <v>9.7202156999999997E-2</v>
      </c>
      <c r="U30" s="6">
        <v>1.3784167E-2</v>
      </c>
      <c r="V30" s="6">
        <v>1.3724543920000001</v>
      </c>
      <c r="W30" s="6">
        <v>0.3960112335</v>
      </c>
      <c r="X30" s="6">
        <v>5.5356299978999999E-3</v>
      </c>
      <c r="Y30" s="6">
        <v>9.4741049867E-3</v>
      </c>
      <c r="Z30" s="6">
        <v>3.6383261051000002E-3</v>
      </c>
      <c r="AA30" s="6">
        <v>1.09956724451E-2</v>
      </c>
      <c r="AB30" s="6">
        <v>2.96437335359E-2</v>
      </c>
      <c r="AC30" s="6" t="s">
        <v>431</v>
      </c>
      <c r="AD30" s="6">
        <v>0.319824</v>
      </c>
      <c r="AE30" s="60"/>
      <c r="AF30" s="26">
        <v>17790.930071629009</v>
      </c>
      <c r="AG30" s="26" t="s">
        <v>433</v>
      </c>
      <c r="AH30" s="26" t="s">
        <v>433</v>
      </c>
      <c r="AI30" s="26">
        <v>154.96995526488527</v>
      </c>
      <c r="AJ30" s="26" t="s">
        <v>433</v>
      </c>
      <c r="AK30" s="26" t="s">
        <v>431</v>
      </c>
      <c r="AL30" s="49" t="s">
        <v>49</v>
      </c>
    </row>
    <row r="31" spans="1:38" s="2" customFormat="1" ht="26.25" customHeight="1" thickBot="1" x14ac:dyDescent="0.25">
      <c r="A31" s="70" t="s">
        <v>78</v>
      </c>
      <c r="B31" s="70" t="s">
        <v>87</v>
      </c>
      <c r="C31" s="71" t="s">
        <v>88</v>
      </c>
      <c r="D31" s="72"/>
      <c r="E31" s="6" t="s">
        <v>431</v>
      </c>
      <c r="F31" s="6">
        <v>16.759251488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291025.81726766675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2.9174420890000001</v>
      </c>
      <c r="J32" s="6">
        <v>5.2475778970000002</v>
      </c>
      <c r="K32" s="6">
        <v>7.1286899300000002</v>
      </c>
      <c r="L32" s="6">
        <v>0.31998895700000002</v>
      </c>
      <c r="M32" s="6" t="s">
        <v>431</v>
      </c>
      <c r="N32" s="6">
        <v>6.3852952040000002</v>
      </c>
      <c r="O32" s="6">
        <v>3.1339409999999998E-2</v>
      </c>
      <c r="P32" s="6" t="s">
        <v>432</v>
      </c>
      <c r="Q32" s="6">
        <v>7.4525092000000001E-2</v>
      </c>
      <c r="R32" s="6">
        <v>2.3472572110000001</v>
      </c>
      <c r="S32" s="6">
        <v>51.236780514000003</v>
      </c>
      <c r="T32" s="6">
        <v>0.38311335400000002</v>
      </c>
      <c r="U32" s="6">
        <v>5.8348836000000001E-2</v>
      </c>
      <c r="V32" s="6">
        <v>22.925172104000001</v>
      </c>
      <c r="W32" s="6" t="s">
        <v>431</v>
      </c>
      <c r="X32" s="6">
        <v>8.2309806921999993E-3</v>
      </c>
      <c r="Y32" s="6">
        <v>4.1827792869999998E-4</v>
      </c>
      <c r="Z32" s="6">
        <v>6.1745789480000001E-4</v>
      </c>
      <c r="AA32" s="6" t="s">
        <v>432</v>
      </c>
      <c r="AB32" s="6">
        <v>9.2667165164000004E-3</v>
      </c>
      <c r="AC32" s="6" t="s">
        <v>431</v>
      </c>
      <c r="AD32" s="6" t="s">
        <v>431</v>
      </c>
      <c r="AE32" s="60"/>
      <c r="AF32" s="26" t="s">
        <v>433</v>
      </c>
      <c r="AG32" s="26" t="s">
        <v>433</v>
      </c>
      <c r="AH32" s="26" t="s">
        <v>433</v>
      </c>
      <c r="AI32" s="26" t="s">
        <v>433</v>
      </c>
      <c r="AJ32" s="26" t="s">
        <v>433</v>
      </c>
      <c r="AK32" s="26">
        <v>323835527.66183364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1.780625967</v>
      </c>
      <c r="J33" s="6">
        <v>3.2974554970000001</v>
      </c>
      <c r="K33" s="6">
        <v>6.5949109940000001</v>
      </c>
      <c r="L33" s="6">
        <v>6.9906048999999998E-2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323835527.66183364</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41.378104766</v>
      </c>
      <c r="F36" s="6">
        <v>1.7245047710000001</v>
      </c>
      <c r="G36" s="6">
        <v>17.300686648999999</v>
      </c>
      <c r="H36" s="6">
        <v>6.1567690000000003E-3</v>
      </c>
      <c r="I36" s="6">
        <v>1.2146672000000001</v>
      </c>
      <c r="J36" s="6">
        <v>1.428414708</v>
      </c>
      <c r="K36" s="6">
        <v>1.428414708</v>
      </c>
      <c r="L36" s="6">
        <v>4.1449976999999999E-2</v>
      </c>
      <c r="M36" s="6">
        <v>3.6050807269999998</v>
      </c>
      <c r="N36" s="6">
        <v>0.12235298999999999</v>
      </c>
      <c r="O36" s="6">
        <v>1.0397998E-2</v>
      </c>
      <c r="P36" s="6">
        <v>2.4783502999999998E-2</v>
      </c>
      <c r="Q36" s="6">
        <v>0.13774920500000001</v>
      </c>
      <c r="R36" s="6">
        <v>0.15135245899999999</v>
      </c>
      <c r="S36" s="6">
        <v>0.83329002900000004</v>
      </c>
      <c r="T36" s="6">
        <v>5.8476611380000003</v>
      </c>
      <c r="U36" s="6">
        <v>0.105582579</v>
      </c>
      <c r="V36" s="6">
        <v>1.0554450929999999</v>
      </c>
      <c r="W36" s="6">
        <v>0.16882898259200846</v>
      </c>
      <c r="X36" s="6">
        <v>2.2398613122652801E-3</v>
      </c>
      <c r="Y36" s="6">
        <v>1.200061681287003E-2</v>
      </c>
      <c r="Z36" s="6">
        <v>1.039799630978277E-2</v>
      </c>
      <c r="AA36" s="6">
        <v>2.161633983139359E-3</v>
      </c>
      <c r="AB36" s="6">
        <v>2.6800108418057439E-2</v>
      </c>
      <c r="AC36" s="6">
        <v>7.9979999999999996E-2</v>
      </c>
      <c r="AD36" s="6">
        <v>0.118686</v>
      </c>
      <c r="AE36" s="60"/>
      <c r="AF36" s="26">
        <v>37536.261770141406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9.3178529549999993</v>
      </c>
      <c r="F39" s="6">
        <v>0.90604917100000004</v>
      </c>
      <c r="G39" s="6">
        <v>10.167444687</v>
      </c>
      <c r="H39" s="6">
        <v>7.2096399000000005E-2</v>
      </c>
      <c r="I39" s="6">
        <v>2.2816160390000002</v>
      </c>
      <c r="J39" s="6">
        <v>2.9509267769999998</v>
      </c>
      <c r="K39" s="6">
        <v>3.6251089040000002</v>
      </c>
      <c r="L39" s="6">
        <v>0.17279080799999999</v>
      </c>
      <c r="M39" s="6">
        <v>5.0231620149999996</v>
      </c>
      <c r="N39" s="6">
        <v>0.80559698000000002</v>
      </c>
      <c r="O39" s="6">
        <v>4.6114559999999999E-2</v>
      </c>
      <c r="P39" s="6">
        <v>2.0475635999999998E-2</v>
      </c>
      <c r="Q39" s="6">
        <v>7.5439628999999994E-2</v>
      </c>
      <c r="R39" s="6">
        <v>1.38233669</v>
      </c>
      <c r="S39" s="6">
        <v>0.219538343</v>
      </c>
      <c r="T39" s="6">
        <v>13.248569270000001</v>
      </c>
      <c r="U39" s="6">
        <v>1.0301985E-2</v>
      </c>
      <c r="V39" s="6">
        <v>1.490915389</v>
      </c>
      <c r="W39" s="6">
        <v>0.97159587455320751</v>
      </c>
      <c r="X39" s="6">
        <v>9.7524948900306108E-2</v>
      </c>
      <c r="Y39" s="6">
        <v>0.17909162155195227</v>
      </c>
      <c r="Z39" s="6">
        <v>8.4155021533106042E-2</v>
      </c>
      <c r="AA39" s="6">
        <v>7.9475638486307121E-2</v>
      </c>
      <c r="AB39" s="6">
        <v>0.44024723047167152</v>
      </c>
      <c r="AC39" s="6">
        <v>2.5066000000000001E-2</v>
      </c>
      <c r="AD39" s="6">
        <v>0.15479399999999999</v>
      </c>
      <c r="AE39" s="60"/>
      <c r="AF39" s="26">
        <v>75868.168004188134</v>
      </c>
      <c r="AG39" s="26">
        <v>1382.462401483542</v>
      </c>
      <c r="AH39" s="26">
        <v>34716.344615138572</v>
      </c>
      <c r="AI39" s="26">
        <v>2649.6199597071191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20.811299454</v>
      </c>
      <c r="F41" s="6">
        <v>41.203059613999997</v>
      </c>
      <c r="G41" s="6">
        <v>16.789154552999999</v>
      </c>
      <c r="H41" s="6">
        <v>5.2354585489999996</v>
      </c>
      <c r="I41" s="6">
        <v>49.912079372999997</v>
      </c>
      <c r="J41" s="6">
        <v>51.369319238999999</v>
      </c>
      <c r="K41" s="6">
        <v>54.172345190000001</v>
      </c>
      <c r="L41" s="6">
        <v>5.5638588139999996</v>
      </c>
      <c r="M41" s="6">
        <v>359.99629735600001</v>
      </c>
      <c r="N41" s="6">
        <v>4.162324226</v>
      </c>
      <c r="O41" s="6">
        <v>1.0921151899999999</v>
      </c>
      <c r="P41" s="6">
        <v>0.132542048</v>
      </c>
      <c r="Q41" s="6">
        <v>8.5423806000000005E-2</v>
      </c>
      <c r="R41" s="6">
        <v>2.0447231769999998</v>
      </c>
      <c r="S41" s="6">
        <v>0.79521942999999995</v>
      </c>
      <c r="T41" s="6">
        <v>0.35941487799999999</v>
      </c>
      <c r="U41" s="6">
        <v>6.2503063999999997E-2</v>
      </c>
      <c r="V41" s="6">
        <v>44.821758031999998</v>
      </c>
      <c r="W41" s="6">
        <v>55.477366374316162</v>
      </c>
      <c r="X41" s="6">
        <v>11.722439262286869</v>
      </c>
      <c r="Y41" s="6">
        <v>10.823350366272409</v>
      </c>
      <c r="Z41" s="6">
        <v>4.1454140549671221</v>
      </c>
      <c r="AA41" s="6">
        <v>6.2064690483531226</v>
      </c>
      <c r="AB41" s="6">
        <v>32.897672731879524</v>
      </c>
      <c r="AC41" s="6">
        <v>0.41476400000000002</v>
      </c>
      <c r="AD41" s="6">
        <v>1.6650400000000001</v>
      </c>
      <c r="AE41" s="60"/>
      <c r="AF41" s="26">
        <v>156398.51984431018</v>
      </c>
      <c r="AG41" s="26">
        <v>10691.079443671766</v>
      </c>
      <c r="AH41" s="26">
        <v>106230.43516863465</v>
      </c>
      <c r="AI41" s="26">
        <v>81744.124794934469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16.336674262999999</v>
      </c>
      <c r="F43" s="6">
        <v>0.92146936599999996</v>
      </c>
      <c r="G43" s="6">
        <v>1.0682248510000001</v>
      </c>
      <c r="H43" s="6">
        <v>1.3263789999999999E-2</v>
      </c>
      <c r="I43" s="6">
        <v>0.59609849400000003</v>
      </c>
      <c r="J43" s="6">
        <v>0.61382687400000002</v>
      </c>
      <c r="K43" s="6">
        <v>0.63144421900000003</v>
      </c>
      <c r="L43" s="6">
        <v>0.40876852800000002</v>
      </c>
      <c r="M43" s="6">
        <v>2.587847827</v>
      </c>
      <c r="N43" s="6">
        <v>3.0899047999999998E-2</v>
      </c>
      <c r="O43" s="6">
        <v>5.3601639999999997E-3</v>
      </c>
      <c r="P43" s="6">
        <v>2.7461719999999998E-3</v>
      </c>
      <c r="Q43" s="6">
        <v>3.447823E-3</v>
      </c>
      <c r="R43" s="6">
        <v>1.5289594E-2</v>
      </c>
      <c r="S43" s="6">
        <v>8.4112930000000002E-3</v>
      </c>
      <c r="T43" s="6">
        <v>0.36293977700000002</v>
      </c>
      <c r="U43" s="6">
        <v>6.8482509999999996E-3</v>
      </c>
      <c r="V43" s="6">
        <v>1.172909472</v>
      </c>
      <c r="W43" s="6">
        <v>7.302466635115977E-2</v>
      </c>
      <c r="X43" s="6">
        <v>5.2210861489848312E-3</v>
      </c>
      <c r="Y43" s="6">
        <v>9.2039408211745111E-3</v>
      </c>
      <c r="Z43" s="6">
        <v>3.4269445910406655E-3</v>
      </c>
      <c r="AA43" s="6">
        <v>3.0649759195720181E-3</v>
      </c>
      <c r="AB43" s="6">
        <v>2.0916947480772025E-2</v>
      </c>
      <c r="AC43" s="6">
        <v>6.5500000000000003E-3</v>
      </c>
      <c r="AD43" s="6">
        <v>0.27207700000000001</v>
      </c>
      <c r="AE43" s="60"/>
      <c r="AF43" s="26">
        <v>21623.155380124772</v>
      </c>
      <c r="AG43" s="26" t="s">
        <v>433</v>
      </c>
      <c r="AH43" s="26">
        <v>2146.5092506073629</v>
      </c>
      <c r="AI43" s="26">
        <v>361.35554744348298</v>
      </c>
      <c r="AJ43" s="26" t="s">
        <v>433</v>
      </c>
      <c r="AK43" s="26" t="s">
        <v>431</v>
      </c>
      <c r="AL43" s="49" t="s">
        <v>49</v>
      </c>
    </row>
    <row r="44" spans="1:38" s="2" customFormat="1" ht="26.25" customHeight="1" thickBot="1" x14ac:dyDescent="0.25">
      <c r="A44" s="70" t="s">
        <v>70</v>
      </c>
      <c r="B44" s="70" t="s">
        <v>111</v>
      </c>
      <c r="C44" s="71" t="s">
        <v>112</v>
      </c>
      <c r="D44" s="72"/>
      <c r="E44" s="6">
        <v>85.126655768000006</v>
      </c>
      <c r="F44" s="6">
        <v>10.858943316</v>
      </c>
      <c r="G44" s="6">
        <v>8.1377494269999993</v>
      </c>
      <c r="H44" s="6">
        <v>1.5654003E-2</v>
      </c>
      <c r="I44" s="6">
        <v>5.3582029520000001</v>
      </c>
      <c r="J44" s="6">
        <v>5.3582029520000001</v>
      </c>
      <c r="K44" s="6">
        <v>5.3582029520000001</v>
      </c>
      <c r="L44" s="6">
        <v>2.9771613490000002</v>
      </c>
      <c r="M44" s="6">
        <v>32.126702610000002</v>
      </c>
      <c r="N44" s="6" t="s">
        <v>432</v>
      </c>
      <c r="O44" s="6">
        <v>2.0368977999999999E-2</v>
      </c>
      <c r="P44" s="6" t="s">
        <v>432</v>
      </c>
      <c r="Q44" s="6" t="s">
        <v>432</v>
      </c>
      <c r="R44" s="6">
        <v>0.101844872</v>
      </c>
      <c r="S44" s="6">
        <v>3.4627258670000001</v>
      </c>
      <c r="T44" s="6">
        <v>0.142582827</v>
      </c>
      <c r="U44" s="6">
        <v>2.0368977999999999E-2</v>
      </c>
      <c r="V44" s="6">
        <v>2.036897572</v>
      </c>
      <c r="W44" s="6" t="s">
        <v>432</v>
      </c>
      <c r="X44" s="6">
        <v>6.115613121443568E-2</v>
      </c>
      <c r="Y44" s="6">
        <v>0.10179567419980361</v>
      </c>
      <c r="Z44" s="6">
        <v>7.006927632812289E-2</v>
      </c>
      <c r="AA44" s="6">
        <v>1.6091490784656128E-2</v>
      </c>
      <c r="AB44" s="6">
        <v>0.24911257252701829</v>
      </c>
      <c r="AC44" s="6" t="s">
        <v>431</v>
      </c>
      <c r="AD44" s="6" t="s">
        <v>431</v>
      </c>
      <c r="AE44" s="60"/>
      <c r="AF44" s="26">
        <v>87785.413952695919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33.176382695999997</v>
      </c>
      <c r="F45" s="6">
        <v>1.2532588650000001</v>
      </c>
      <c r="G45" s="6">
        <v>2.5637257500000001</v>
      </c>
      <c r="H45" s="6">
        <v>4.4865199999999999E-3</v>
      </c>
      <c r="I45" s="6">
        <v>0.57644366400000002</v>
      </c>
      <c r="J45" s="6">
        <v>0.67717624799999998</v>
      </c>
      <c r="K45" s="6">
        <v>0.67717624799999998</v>
      </c>
      <c r="L45" s="6">
        <v>3.0511699999999999E-2</v>
      </c>
      <c r="M45" s="6">
        <v>2.8435245149999999</v>
      </c>
      <c r="N45" s="6">
        <v>8.3321087000000002E-2</v>
      </c>
      <c r="O45" s="6">
        <v>6.4093099999999997E-3</v>
      </c>
      <c r="P45" s="6">
        <v>1.9227942000000001E-2</v>
      </c>
      <c r="Q45" s="6">
        <v>2.5637259999999999E-2</v>
      </c>
      <c r="R45" s="6">
        <v>3.2046573000000002E-2</v>
      </c>
      <c r="S45" s="6">
        <v>0.56401966800000003</v>
      </c>
      <c r="T45" s="6">
        <v>0.64093143900000005</v>
      </c>
      <c r="U45" s="6">
        <v>6.4093146000000004E-2</v>
      </c>
      <c r="V45" s="6">
        <v>0.769117728</v>
      </c>
      <c r="W45" s="6">
        <v>8.3321086988436308E-2</v>
      </c>
      <c r="X45" s="6">
        <v>1.281862876745174E-3</v>
      </c>
      <c r="Y45" s="6">
        <v>6.4093143837258698E-3</v>
      </c>
      <c r="Z45" s="6">
        <v>6.4093143837258698E-3</v>
      </c>
      <c r="AA45" s="6">
        <v>6.40931438372587E-4</v>
      </c>
      <c r="AB45" s="6">
        <v>1.4741423082569502E-2</v>
      </c>
      <c r="AC45" s="6">
        <v>5.1277999999999997E-2</v>
      </c>
      <c r="AD45" s="6">
        <v>2.4353E-2</v>
      </c>
      <c r="AE45" s="60"/>
      <c r="AF45" s="26">
        <v>27624.144993858499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2.4627872169999998</v>
      </c>
      <c r="F47" s="6">
        <v>8.3049768999999996E-2</v>
      </c>
      <c r="G47" s="6">
        <v>0.15936423</v>
      </c>
      <c r="H47" s="6">
        <v>8.7447100000000004E-4</v>
      </c>
      <c r="I47" s="6">
        <v>3.7313441000000003E-2</v>
      </c>
      <c r="J47" s="6">
        <v>4.2743293000000002E-2</v>
      </c>
      <c r="K47" s="6">
        <v>4.5358883000000003E-2</v>
      </c>
      <c r="L47" s="6">
        <v>1.1443425E-2</v>
      </c>
      <c r="M47" s="6">
        <v>1.0269718249999999</v>
      </c>
      <c r="N47" s="6">
        <v>0.315609943</v>
      </c>
      <c r="O47" s="6">
        <v>3.2997400000000002E-4</v>
      </c>
      <c r="P47" s="6">
        <v>8.6042699999999998E-4</v>
      </c>
      <c r="Q47" s="6">
        <v>8.9789700000000004E-4</v>
      </c>
      <c r="R47" s="6">
        <v>3.5478039999999999E-3</v>
      </c>
      <c r="S47" s="6">
        <v>6.1410422999999999E-2</v>
      </c>
      <c r="T47" s="6">
        <v>2.2198259000000001E-2</v>
      </c>
      <c r="U47" s="6">
        <v>2.2651189999999999E-3</v>
      </c>
      <c r="V47" s="6">
        <v>4.8004540999999998E-2</v>
      </c>
      <c r="W47" s="6">
        <v>1.0825525384152809E-2</v>
      </c>
      <c r="X47" s="6">
        <v>2.7271966550494595E-4</v>
      </c>
      <c r="Y47" s="6">
        <v>5.5740016199343526E-4</v>
      </c>
      <c r="Z47" s="6">
        <v>5.1203035759991497E-4</v>
      </c>
      <c r="AA47" s="6">
        <v>5.5629802546926345E-3</v>
      </c>
      <c r="AB47" s="6">
        <v>6.9051304402909311E-3</v>
      </c>
      <c r="AC47" s="6">
        <v>1.707E-3</v>
      </c>
      <c r="AD47" s="6">
        <v>2.4559999999999998E-3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14.461465589004577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1.0753502630709999</v>
      </c>
      <c r="G52" s="6">
        <v>29.189942661019572</v>
      </c>
      <c r="H52" s="6">
        <v>7.8487323800000008E-3</v>
      </c>
      <c r="I52" s="6">
        <v>0.17907981219999999</v>
      </c>
      <c r="J52" s="6">
        <v>0.41048054626000002</v>
      </c>
      <c r="K52" s="6">
        <v>0.53804010333999996</v>
      </c>
      <c r="L52" s="6">
        <v>2.7760436000000001E-4</v>
      </c>
      <c r="M52" s="6">
        <v>0.49154633322289004</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1.4813608267333464E-4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53.893241000000003</v>
      </c>
      <c r="AL52" s="49" t="s">
        <v>132</v>
      </c>
    </row>
    <row r="53" spans="1:38" s="2" customFormat="1" ht="26.25" customHeight="1" thickBot="1" x14ac:dyDescent="0.25">
      <c r="A53" s="70" t="s">
        <v>119</v>
      </c>
      <c r="B53" s="74" t="s">
        <v>133</v>
      </c>
      <c r="C53" s="76" t="s">
        <v>134</v>
      </c>
      <c r="D53" s="73"/>
      <c r="E53" s="6" t="s">
        <v>431</v>
      </c>
      <c r="F53" s="6">
        <v>17.854737759293442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37.649336729014635</v>
      </c>
      <c r="AL53" s="49" t="s">
        <v>135</v>
      </c>
    </row>
    <row r="54" spans="1:38" s="2" customFormat="1" ht="37.5" customHeight="1" thickBot="1" x14ac:dyDescent="0.25">
      <c r="A54" s="70" t="s">
        <v>119</v>
      </c>
      <c r="B54" s="74" t="s">
        <v>136</v>
      </c>
      <c r="C54" s="76" t="s">
        <v>137</v>
      </c>
      <c r="D54" s="73"/>
      <c r="E54" s="6" t="s">
        <v>431</v>
      </c>
      <c r="F54" s="6">
        <v>2.4576116467620865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2.9678624727999998</v>
      </c>
      <c r="F55" s="6">
        <v>0.71090399831022666</v>
      </c>
      <c r="G55" s="6">
        <v>13.2373675504</v>
      </c>
      <c r="H55" s="6" t="s">
        <v>432</v>
      </c>
      <c r="I55" s="6">
        <v>1.60810152E-2</v>
      </c>
      <c r="J55" s="6">
        <v>1.60810152E-2</v>
      </c>
      <c r="K55" s="6">
        <v>1.60810152E-2</v>
      </c>
      <c r="L55" s="6">
        <v>4.0202537999999997E-4</v>
      </c>
      <c r="M55" s="6">
        <v>0.67858602239999999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2.6747936509999999</v>
      </c>
      <c r="J60" s="6">
        <v>21.832240501000001</v>
      </c>
      <c r="K60" s="6">
        <v>71.332589873000003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437044.17424452462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2.0860575030000001</v>
      </c>
      <c r="J61" s="6">
        <v>20.846546400000001</v>
      </c>
      <c r="K61" s="6">
        <v>69.562371838999994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93991924.677031353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1.3471828E-2</v>
      </c>
      <c r="J62" s="6">
        <v>0.134718275</v>
      </c>
      <c r="K62" s="6">
        <v>0.26943655100000002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22453.045951883898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96.736195050000006</v>
      </c>
      <c r="G82" s="6" t="s">
        <v>431</v>
      </c>
      <c r="H82" s="6" t="s">
        <v>431</v>
      </c>
      <c r="I82" s="6" t="s">
        <v>432</v>
      </c>
      <c r="J82" s="6" t="s">
        <v>431</v>
      </c>
      <c r="K82" s="6" t="s">
        <v>431</v>
      </c>
      <c r="L82" s="6" t="s">
        <v>431</v>
      </c>
      <c r="M82" s="6" t="s">
        <v>431</v>
      </c>
      <c r="N82" s="6" t="s">
        <v>431</v>
      </c>
      <c r="O82" s="6" t="s">
        <v>431</v>
      </c>
      <c r="P82" s="6">
        <v>0.22227996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2.0116446950000002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3.2630118999999999E-2</v>
      </c>
      <c r="G84" s="6" t="s">
        <v>431</v>
      </c>
      <c r="H84" s="6" t="s">
        <v>431</v>
      </c>
      <c r="I84" s="6">
        <v>2.0080074999999999E-2</v>
      </c>
      <c r="J84" s="6">
        <v>0.100400372</v>
      </c>
      <c r="K84" s="6">
        <v>0.40160149299999998</v>
      </c>
      <c r="L84" s="6">
        <v>2.6089999999999999E-6</v>
      </c>
      <c r="M84" s="6">
        <v>2.3845089999999999E-3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251000.93104701</v>
      </c>
      <c r="AL84" s="49" t="s">
        <v>412</v>
      </c>
    </row>
    <row r="85" spans="1:38" s="2" customFormat="1" ht="26.25" customHeight="1" thickBot="1" x14ac:dyDescent="0.25">
      <c r="A85" s="70" t="s">
        <v>208</v>
      </c>
      <c r="B85" s="76" t="s">
        <v>215</v>
      </c>
      <c r="C85" s="82" t="s">
        <v>403</v>
      </c>
      <c r="D85" s="72"/>
      <c r="E85" s="6" t="s">
        <v>431</v>
      </c>
      <c r="F85" s="6">
        <v>169.91450237399999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760.3433478291995</v>
      </c>
      <c r="AL85" s="49" t="s">
        <v>216</v>
      </c>
    </row>
    <row r="86" spans="1:38" s="2" customFormat="1" ht="26.25" customHeight="1" thickBot="1" x14ac:dyDescent="0.25">
      <c r="A86" s="70" t="s">
        <v>208</v>
      </c>
      <c r="B86" s="76" t="s">
        <v>217</v>
      </c>
      <c r="C86" s="80" t="s">
        <v>218</v>
      </c>
      <c r="D86" s="72"/>
      <c r="E86" s="6" t="s">
        <v>431</v>
      </c>
      <c r="F86" s="6">
        <v>47.184023099000001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2.228373173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2.228373169842</v>
      </c>
      <c r="AL87" s="49" t="s">
        <v>219</v>
      </c>
    </row>
    <row r="88" spans="1:38" s="2" customFormat="1" ht="26.25" customHeight="1" thickBot="1" x14ac:dyDescent="0.25">
      <c r="A88" s="70" t="s">
        <v>208</v>
      </c>
      <c r="B88" s="76" t="s">
        <v>222</v>
      </c>
      <c r="C88" s="80" t="s">
        <v>223</v>
      </c>
      <c r="D88" s="72"/>
      <c r="E88" s="6" t="s">
        <v>432</v>
      </c>
      <c r="F88" s="6">
        <v>54.916741659000003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32.391642361000002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34.805136404000002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3.7560013929013593E-4</v>
      </c>
      <c r="Y90" s="6">
        <v>1.8958864173692573E-4</v>
      </c>
      <c r="Z90" s="6">
        <v>1.8958864173692573E-4</v>
      </c>
      <c r="AA90" s="6">
        <v>1.8958864173692573E-4</v>
      </c>
      <c r="AB90" s="6">
        <v>9.4436606450091316E-4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7.4636685999999994E-2</v>
      </c>
      <c r="F91" s="6">
        <v>0.198422978</v>
      </c>
      <c r="G91" s="6">
        <v>9.7918950000000001E-3</v>
      </c>
      <c r="H91" s="6">
        <v>0.17013540599999999</v>
      </c>
      <c r="I91" s="6">
        <v>1.2753127120000001</v>
      </c>
      <c r="J91" s="6">
        <v>1.430880664</v>
      </c>
      <c r="K91" s="6">
        <v>1.463012352</v>
      </c>
      <c r="L91" s="6">
        <v>0.49810727199999999</v>
      </c>
      <c r="M91" s="6">
        <v>2.2820890349999998</v>
      </c>
      <c r="N91" s="6">
        <v>2.5420019999999998E-3</v>
      </c>
      <c r="O91" s="6">
        <v>0.22138581099999999</v>
      </c>
      <c r="P91" s="6">
        <v>1.8699999999999999E-7</v>
      </c>
      <c r="Q91" s="6">
        <v>4.313E-6</v>
      </c>
      <c r="R91" s="6">
        <v>5.0578999999999998E-5</v>
      </c>
      <c r="S91" s="6">
        <v>0.222820615</v>
      </c>
      <c r="T91" s="6">
        <v>0.110787777</v>
      </c>
      <c r="U91" s="6" t="s">
        <v>432</v>
      </c>
      <c r="V91" s="6">
        <v>0.11153352</v>
      </c>
      <c r="W91" s="6">
        <v>4.0996483360686998E-3</v>
      </c>
      <c r="X91" s="6">
        <v>4.5506096530362567E-3</v>
      </c>
      <c r="Y91" s="6">
        <v>1.844841751230915E-3</v>
      </c>
      <c r="Z91" s="6">
        <v>1.844841751230915E-3</v>
      </c>
      <c r="AA91" s="6">
        <v>1.844841751230915E-3</v>
      </c>
      <c r="AB91" s="6">
        <v>1.0085134906729002E-2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21.530759043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7505.8316626134238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1.996410456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3337.9721179624662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1736.762761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8.0263371999999999E-2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0.92853514699999995</v>
      </c>
      <c r="F99" s="6">
        <v>26.375353358000002</v>
      </c>
      <c r="G99" s="6" t="s">
        <v>431</v>
      </c>
      <c r="H99" s="6">
        <v>34.389808516999999</v>
      </c>
      <c r="I99" s="6">
        <v>0.46957504999999999</v>
      </c>
      <c r="J99" s="6">
        <v>0.72154214999999999</v>
      </c>
      <c r="K99" s="6">
        <v>1.5805209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1145.3050000000001</v>
      </c>
      <c r="AL99" s="49" t="s">
        <v>245</v>
      </c>
    </row>
    <row r="100" spans="1:38" s="2" customFormat="1" ht="26.25" customHeight="1" thickBot="1" x14ac:dyDescent="0.25">
      <c r="A100" s="70" t="s">
        <v>243</v>
      </c>
      <c r="B100" s="70" t="s">
        <v>246</v>
      </c>
      <c r="C100" s="71" t="s">
        <v>408</v>
      </c>
      <c r="D100" s="84"/>
      <c r="E100" s="6">
        <v>1.8740041279999999</v>
      </c>
      <c r="F100" s="6">
        <v>19.711751009</v>
      </c>
      <c r="G100" s="6" t="s">
        <v>431</v>
      </c>
      <c r="H100" s="6">
        <v>37.183167673</v>
      </c>
      <c r="I100" s="6">
        <v>0.34354871999999997</v>
      </c>
      <c r="J100" s="6">
        <v>0.51532308000000004</v>
      </c>
      <c r="K100" s="6">
        <v>1.1260763600000001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5313.4070007634418</v>
      </c>
      <c r="AL100" s="49" t="s">
        <v>245</v>
      </c>
    </row>
    <row r="101" spans="1:38" s="2" customFormat="1" ht="26.25" customHeight="1" thickBot="1" x14ac:dyDescent="0.25">
      <c r="A101" s="70" t="s">
        <v>243</v>
      </c>
      <c r="B101" s="70" t="s">
        <v>247</v>
      </c>
      <c r="C101" s="71" t="s">
        <v>248</v>
      </c>
      <c r="D101" s="84"/>
      <c r="E101" s="6">
        <v>0.39043727299999997</v>
      </c>
      <c r="F101" s="6">
        <v>1.03672181</v>
      </c>
      <c r="G101" s="6" t="s">
        <v>431</v>
      </c>
      <c r="H101" s="6">
        <v>10.686379496000001</v>
      </c>
      <c r="I101" s="6">
        <v>0.11281786000000001</v>
      </c>
      <c r="J101" s="6">
        <v>0.33845357999999998</v>
      </c>
      <c r="K101" s="6">
        <v>0.78972502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23745.007000000001</v>
      </c>
      <c r="AL101" s="49" t="s">
        <v>245</v>
      </c>
    </row>
    <row r="102" spans="1:38" s="2" customFormat="1" ht="26.25" customHeight="1" thickBot="1" x14ac:dyDescent="0.25">
      <c r="A102" s="70" t="s">
        <v>243</v>
      </c>
      <c r="B102" s="70" t="s">
        <v>249</v>
      </c>
      <c r="C102" s="71" t="s">
        <v>386</v>
      </c>
      <c r="D102" s="84"/>
      <c r="E102" s="6">
        <v>0.49502384599999999</v>
      </c>
      <c r="F102" s="6">
        <v>12.501740192</v>
      </c>
      <c r="G102" s="6" t="s">
        <v>431</v>
      </c>
      <c r="H102" s="6">
        <v>75.713576009999997</v>
      </c>
      <c r="I102" s="6">
        <v>0.13837477000000001</v>
      </c>
      <c r="J102" s="6">
        <v>3.0726236600000001</v>
      </c>
      <c r="K102" s="6">
        <v>21.430057909999999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23135.376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0.14416328</v>
      </c>
      <c r="F104" s="6">
        <v>0.34183209399999998</v>
      </c>
      <c r="G104" s="6" t="s">
        <v>431</v>
      </c>
      <c r="H104" s="6">
        <v>3.5027945049999998</v>
      </c>
      <c r="I104" s="6">
        <v>2.4409420000000001E-2</v>
      </c>
      <c r="J104" s="6">
        <v>7.3228260000000003E-2</v>
      </c>
      <c r="K104" s="6">
        <v>0.17086593999999999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2729.1289999999999</v>
      </c>
      <c r="AL104" s="49" t="s">
        <v>245</v>
      </c>
    </row>
    <row r="105" spans="1:38" s="2" customFormat="1" ht="26.25" customHeight="1" thickBot="1" x14ac:dyDescent="0.25">
      <c r="A105" s="70" t="s">
        <v>243</v>
      </c>
      <c r="B105" s="70" t="s">
        <v>254</v>
      </c>
      <c r="C105" s="71" t="s">
        <v>255</v>
      </c>
      <c r="D105" s="84"/>
      <c r="E105" s="6">
        <v>7.5716845000000005E-2</v>
      </c>
      <c r="F105" s="6">
        <v>0.33008946500000003</v>
      </c>
      <c r="G105" s="6" t="s">
        <v>431</v>
      </c>
      <c r="H105" s="6">
        <v>1.9932525270000001</v>
      </c>
      <c r="I105" s="6">
        <v>1.3292228999999999E-2</v>
      </c>
      <c r="J105" s="6">
        <v>2.0887785999999998E-2</v>
      </c>
      <c r="K105" s="6">
        <v>4.5573350999999998E-2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250.48299998909201</v>
      </c>
      <c r="AL105" s="49" t="s">
        <v>245</v>
      </c>
    </row>
    <row r="106" spans="1:38" s="2" customFormat="1" ht="26.25" customHeight="1" thickBot="1" x14ac:dyDescent="0.25">
      <c r="A106" s="70" t="s">
        <v>243</v>
      </c>
      <c r="B106" s="70" t="s">
        <v>256</v>
      </c>
      <c r="C106" s="71" t="s">
        <v>257</v>
      </c>
      <c r="D106" s="84"/>
      <c r="E106" s="6">
        <v>2.7148680000000001E-3</v>
      </c>
      <c r="F106" s="6">
        <v>4.6920339999999998E-2</v>
      </c>
      <c r="G106" s="6" t="s">
        <v>431</v>
      </c>
      <c r="H106" s="6">
        <v>0.100850997</v>
      </c>
      <c r="I106" s="6">
        <v>1.611328E-3</v>
      </c>
      <c r="J106" s="6">
        <v>2.5781269999999999E-3</v>
      </c>
      <c r="K106" s="6">
        <v>5.4785210000000001E-3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54.166999998732997</v>
      </c>
      <c r="AL106" s="49" t="s">
        <v>245</v>
      </c>
    </row>
    <row r="107" spans="1:38" s="2" customFormat="1" ht="26.25" customHeight="1" thickBot="1" x14ac:dyDescent="0.25">
      <c r="A107" s="70" t="s">
        <v>243</v>
      </c>
      <c r="B107" s="70" t="s">
        <v>258</v>
      </c>
      <c r="C107" s="71" t="s">
        <v>379</v>
      </c>
      <c r="D107" s="84"/>
      <c r="E107" s="6">
        <v>0.56966724300000005</v>
      </c>
      <c r="F107" s="6">
        <v>1.8131106699999999</v>
      </c>
      <c r="G107" s="6" t="s">
        <v>431</v>
      </c>
      <c r="H107" s="6">
        <v>8.2687282530000008</v>
      </c>
      <c r="I107" s="6">
        <v>0.135947286</v>
      </c>
      <c r="J107" s="6">
        <v>1.8126304799999999</v>
      </c>
      <c r="K107" s="6">
        <v>8.6099947799999992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45315.762000000002</v>
      </c>
      <c r="AL107" s="49" t="s">
        <v>245</v>
      </c>
    </row>
    <row r="108" spans="1:38" s="2" customFormat="1" ht="26.25" customHeight="1" thickBot="1" x14ac:dyDescent="0.25">
      <c r="A108" s="70" t="s">
        <v>243</v>
      </c>
      <c r="B108" s="70" t="s">
        <v>259</v>
      </c>
      <c r="C108" s="71" t="s">
        <v>380</v>
      </c>
      <c r="D108" s="84"/>
      <c r="E108" s="6">
        <v>1.133729279</v>
      </c>
      <c r="F108" s="6">
        <v>11.161140177</v>
      </c>
      <c r="G108" s="6" t="s">
        <v>431</v>
      </c>
      <c r="H108" s="6">
        <v>23.867966273</v>
      </c>
      <c r="I108" s="6">
        <v>0.16086803399999999</v>
      </c>
      <c r="J108" s="6">
        <v>1.60868034</v>
      </c>
      <c r="K108" s="6">
        <v>3.2173606800000001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80434.017000000007</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2.0969570910000002</v>
      </c>
      <c r="F111" s="6">
        <v>1.3185043949999999</v>
      </c>
      <c r="G111" s="6" t="s">
        <v>431</v>
      </c>
      <c r="H111" s="6">
        <v>35.662033800000003</v>
      </c>
      <c r="I111" s="6">
        <v>7.2016140000000006E-2</v>
      </c>
      <c r="J111" s="6">
        <v>0.14403228000000001</v>
      </c>
      <c r="K111" s="6">
        <v>0.32407262999999997</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18004.035</v>
      </c>
      <c r="AL111" s="49" t="s">
        <v>245</v>
      </c>
    </row>
    <row r="112" spans="1:38" s="2" customFormat="1" ht="26.25" customHeight="1" thickBot="1" x14ac:dyDescent="0.25">
      <c r="A112" s="70" t="s">
        <v>263</v>
      </c>
      <c r="B112" s="70" t="s">
        <v>264</v>
      </c>
      <c r="C112" s="71" t="s">
        <v>265</v>
      </c>
      <c r="D112" s="72"/>
      <c r="E112" s="6">
        <v>40.901909087999996</v>
      </c>
      <c r="F112" s="6" t="s">
        <v>431</v>
      </c>
      <c r="G112" s="6" t="s">
        <v>431</v>
      </c>
      <c r="H112" s="6">
        <v>90.320197751999999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1022547727.3746043</v>
      </c>
      <c r="AL112" s="49" t="s">
        <v>418</v>
      </c>
    </row>
    <row r="113" spans="1:38" s="2" customFormat="1" ht="26.25" customHeight="1" thickBot="1" x14ac:dyDescent="0.25">
      <c r="A113" s="70" t="s">
        <v>263</v>
      </c>
      <c r="B113" s="85" t="s">
        <v>266</v>
      </c>
      <c r="C113" s="86" t="s">
        <v>267</v>
      </c>
      <c r="D113" s="72"/>
      <c r="E113" s="6">
        <v>20.796011438000001</v>
      </c>
      <c r="F113" s="6">
        <v>28.800712088000001</v>
      </c>
      <c r="G113" s="6" t="s">
        <v>431</v>
      </c>
      <c r="H113" s="6">
        <v>160.67845221499999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1.0387876359999999</v>
      </c>
      <c r="F114" s="6" t="s">
        <v>431</v>
      </c>
      <c r="G114" s="6" t="s">
        <v>431</v>
      </c>
      <c r="H114" s="6">
        <v>3.3760598160000002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0.30806892600000002</v>
      </c>
      <c r="F115" s="6" t="s">
        <v>431</v>
      </c>
      <c r="G115" s="6" t="s">
        <v>431</v>
      </c>
      <c r="H115" s="6">
        <v>0.61613784999999999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12.946244676999999</v>
      </c>
      <c r="F116" s="6">
        <v>1.386304736</v>
      </c>
      <c r="G116" s="6" t="s">
        <v>431</v>
      </c>
      <c r="H116" s="6">
        <v>35.159850603999999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2.0864721450000001</v>
      </c>
      <c r="J119" s="6">
        <v>47.329748619999997</v>
      </c>
      <c r="K119" s="6">
        <v>47.329748619999997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8.9835693449999994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14.213486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2.7043021519999999</v>
      </c>
      <c r="F123" s="6">
        <v>4.078368813</v>
      </c>
      <c r="G123" s="6">
        <v>0.43348419399999999</v>
      </c>
      <c r="H123" s="6">
        <v>2.806327161</v>
      </c>
      <c r="I123" s="6">
        <v>6.9057800050000004</v>
      </c>
      <c r="J123" s="6">
        <v>7.23971272</v>
      </c>
      <c r="K123" s="6">
        <v>7.3552464710000001</v>
      </c>
      <c r="L123" s="6">
        <v>0.79794633999999998</v>
      </c>
      <c r="M123" s="6">
        <v>81.004117504999996</v>
      </c>
      <c r="N123" s="6">
        <v>8.4714010000000006E-2</v>
      </c>
      <c r="O123" s="6">
        <v>0.72016897700000004</v>
      </c>
      <c r="P123" s="6">
        <v>0.132568989</v>
      </c>
      <c r="Q123" s="6">
        <v>9.7776579999999998E-3</v>
      </c>
      <c r="R123" s="6">
        <v>0.111865134</v>
      </c>
      <c r="S123" s="6">
        <v>7.3152069E-2</v>
      </c>
      <c r="T123" s="6">
        <v>4.7984223999999999E-2</v>
      </c>
      <c r="U123" s="6">
        <v>2.9771230999999999E-2</v>
      </c>
      <c r="V123" s="6">
        <v>0.68992521399999995</v>
      </c>
      <c r="W123" s="6">
        <v>0.5846514914518971</v>
      </c>
      <c r="X123" s="6">
        <v>1.688604176982585</v>
      </c>
      <c r="Y123" s="6">
        <v>1.9914336733535425</v>
      </c>
      <c r="Z123" s="6">
        <v>0.8559769400955487</v>
      </c>
      <c r="AA123" s="6">
        <v>0.73015214311991949</v>
      </c>
      <c r="AB123" s="6">
        <v>5.2661669335515953</v>
      </c>
      <c r="AC123" s="6" t="s">
        <v>431</v>
      </c>
      <c r="AD123" s="6" t="s">
        <v>431</v>
      </c>
      <c r="AE123" s="60"/>
      <c r="AF123" s="26" t="s">
        <v>431</v>
      </c>
      <c r="AG123" s="26" t="s">
        <v>431</v>
      </c>
      <c r="AH123" s="26" t="s">
        <v>431</v>
      </c>
      <c r="AI123" s="26" t="s">
        <v>431</v>
      </c>
      <c r="AJ123" s="26" t="s">
        <v>431</v>
      </c>
      <c r="AK123" s="26">
        <v>196979.9822543198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1.2626983E-2</v>
      </c>
      <c r="F125" s="6">
        <v>3.6063468269999999</v>
      </c>
      <c r="G125" s="6" t="s">
        <v>431</v>
      </c>
      <c r="H125" s="6" t="s">
        <v>432</v>
      </c>
      <c r="I125" s="6">
        <v>5.792948E-3</v>
      </c>
      <c r="J125" s="6">
        <v>8.881056E-3</v>
      </c>
      <c r="K125" s="6">
        <v>1.2932143E-2</v>
      </c>
      <c r="L125" s="6" t="s">
        <v>431</v>
      </c>
      <c r="M125" s="6">
        <v>0.23309966800000001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16602.773947199999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0.61795892600000002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2574.8288551999999</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2.6775E-2</v>
      </c>
      <c r="F128" s="6">
        <v>2.9750000000000002E-4</v>
      </c>
      <c r="G128" s="6">
        <v>2.5287500000000001E-2</v>
      </c>
      <c r="H128" s="6" t="s">
        <v>432</v>
      </c>
      <c r="I128" s="6">
        <v>4.4625E-5</v>
      </c>
      <c r="J128" s="6">
        <v>4.4625E-5</v>
      </c>
      <c r="K128" s="6">
        <v>4.4625E-5</v>
      </c>
      <c r="L128" s="6">
        <v>1.562E-6</v>
      </c>
      <c r="M128" s="6">
        <v>1.04125E-2</v>
      </c>
      <c r="N128" s="6">
        <v>8.6275000000000002E-4</v>
      </c>
      <c r="O128" s="6">
        <v>6.8424999999999996E-5</v>
      </c>
      <c r="P128" s="6">
        <v>4.165E-2</v>
      </c>
      <c r="Q128" s="6">
        <v>9.2225000000000006E-5</v>
      </c>
      <c r="R128" s="6">
        <v>2.4394999999999999E-4</v>
      </c>
      <c r="S128" s="6">
        <v>2.0378799999999999E-4</v>
      </c>
      <c r="T128" s="6">
        <v>3.213E-4</v>
      </c>
      <c r="U128" s="6">
        <v>1.74038E-4</v>
      </c>
      <c r="V128" s="6">
        <v>3.6443800000000002E-4</v>
      </c>
      <c r="W128" s="6">
        <v>5.2062499999999998</v>
      </c>
      <c r="X128" s="6">
        <v>1.2494999999999999E-7</v>
      </c>
      <c r="Y128" s="6">
        <v>2.6626250000000002E-7</v>
      </c>
      <c r="Z128" s="6">
        <v>1.413125E-7</v>
      </c>
      <c r="AA128" s="6">
        <v>1.7254999999999999E-7</v>
      </c>
      <c r="AB128" s="6">
        <v>7.0507499999999998E-7</v>
      </c>
      <c r="AC128" s="6">
        <v>2.9749999999999999E-2</v>
      </c>
      <c r="AD128" s="6">
        <v>7.4380000000000002E-3</v>
      </c>
      <c r="AE128" s="60"/>
      <c r="AF128" s="26" t="s">
        <v>431</v>
      </c>
      <c r="AG128" s="26" t="s">
        <v>431</v>
      </c>
      <c r="AH128" s="26" t="s">
        <v>431</v>
      </c>
      <c r="AI128" s="26" t="s">
        <v>431</v>
      </c>
      <c r="AJ128" s="26" t="s">
        <v>431</v>
      </c>
      <c r="AK128" s="26">
        <v>14.875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5.7222000000000002E-3</v>
      </c>
      <c r="F131" s="6">
        <v>2.2252999999999999E-3</v>
      </c>
      <c r="G131" s="6">
        <v>2.7975199999999997E-4</v>
      </c>
      <c r="H131" s="6" t="s">
        <v>432</v>
      </c>
      <c r="I131" s="6" t="s">
        <v>432</v>
      </c>
      <c r="J131" s="6" t="s">
        <v>432</v>
      </c>
      <c r="K131" s="6">
        <v>7.3116999999999995E-4</v>
      </c>
      <c r="L131" s="6">
        <v>1.6816800000000001E-4</v>
      </c>
      <c r="M131" s="6">
        <v>4.7685000000000002E-3</v>
      </c>
      <c r="N131" s="6" t="s">
        <v>431</v>
      </c>
      <c r="O131" s="6">
        <v>3.8148000000000001E-4</v>
      </c>
      <c r="P131" s="6">
        <v>5.1499800000000002E-3</v>
      </c>
      <c r="Q131" s="6">
        <v>3.179E-6</v>
      </c>
      <c r="R131" s="6">
        <v>5.0864E-5</v>
      </c>
      <c r="S131" s="6">
        <v>7.8203400000000003E-3</v>
      </c>
      <c r="T131" s="6">
        <v>9.5370000000000003E-4</v>
      </c>
      <c r="U131" s="6" t="s">
        <v>432</v>
      </c>
      <c r="V131" s="6" t="s">
        <v>432</v>
      </c>
      <c r="W131" s="6">
        <v>8.9011999999999993</v>
      </c>
      <c r="X131" s="6">
        <v>2.2534684832E-8</v>
      </c>
      <c r="Y131" s="6">
        <v>4.8020336814999998E-8</v>
      </c>
      <c r="Z131" s="6">
        <v>2.5485655162000001E-8</v>
      </c>
      <c r="AA131" s="6">
        <v>3.1119326369999999E-8</v>
      </c>
      <c r="AB131" s="6">
        <v>1.2716000000000001E-7</v>
      </c>
      <c r="AC131" s="6">
        <v>0.31790000000000002</v>
      </c>
      <c r="AD131" s="6">
        <v>6.3579999999999998E-2</v>
      </c>
      <c r="AE131" s="60"/>
      <c r="AF131" s="26" t="s">
        <v>431</v>
      </c>
      <c r="AG131" s="26" t="s">
        <v>431</v>
      </c>
      <c r="AH131" s="26" t="s">
        <v>431</v>
      </c>
      <c r="AI131" s="26" t="s">
        <v>431</v>
      </c>
      <c r="AJ131" s="26" t="s">
        <v>431</v>
      </c>
      <c r="AK131" s="26">
        <v>3.1789999999999998</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4.7773768000000001E-2</v>
      </c>
      <c r="F133" s="6">
        <v>7.5279999999999998E-4</v>
      </c>
      <c r="G133" s="6">
        <v>6.543559E-3</v>
      </c>
      <c r="H133" s="6" t="s">
        <v>431</v>
      </c>
      <c r="I133" s="6">
        <v>2.0093910000000001E-3</v>
      </c>
      <c r="J133" s="6">
        <v>2.0093910000000001E-3</v>
      </c>
      <c r="K133" s="6">
        <v>2.232918E-3</v>
      </c>
      <c r="L133" s="6" t="s">
        <v>432</v>
      </c>
      <c r="M133" s="6" t="s">
        <v>434</v>
      </c>
      <c r="N133" s="6">
        <v>1.738964E-3</v>
      </c>
      <c r="O133" s="6">
        <v>2.9127299999999999E-4</v>
      </c>
      <c r="P133" s="6">
        <v>8.6282323999999994E-2</v>
      </c>
      <c r="Q133" s="6">
        <v>7.8812200000000004E-4</v>
      </c>
      <c r="R133" s="6">
        <v>7.85227E-4</v>
      </c>
      <c r="S133" s="6">
        <v>7.1978899999999998E-4</v>
      </c>
      <c r="T133" s="6">
        <v>1.0035389999999999E-3</v>
      </c>
      <c r="U133" s="6">
        <v>1.145411E-3</v>
      </c>
      <c r="V133" s="6">
        <v>9.2721639999999994E-3</v>
      </c>
      <c r="W133" s="6">
        <v>1.5635052E-3</v>
      </c>
      <c r="X133" s="6">
        <v>7.6438032000000002E-7</v>
      </c>
      <c r="Y133" s="6">
        <v>4.1751379599999999E-7</v>
      </c>
      <c r="Z133" s="6">
        <v>3.7292494400000002E-7</v>
      </c>
      <c r="AA133" s="6">
        <v>4.0477412400000002E-7</v>
      </c>
      <c r="AB133" s="6">
        <v>1.9595931840000001E-6</v>
      </c>
      <c r="AC133" s="6">
        <v>8.6870000000000003E-3</v>
      </c>
      <c r="AD133" s="6">
        <v>2.3743E-2</v>
      </c>
      <c r="AE133" s="60"/>
      <c r="AF133" s="26" t="s">
        <v>431</v>
      </c>
      <c r="AG133" s="26" t="s">
        <v>431</v>
      </c>
      <c r="AH133" s="26" t="s">
        <v>431</v>
      </c>
      <c r="AI133" s="26" t="s">
        <v>431</v>
      </c>
      <c r="AJ133" s="26" t="s">
        <v>431</v>
      </c>
      <c r="AK133" s="26">
        <v>57907.6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40.164760829000002</v>
      </c>
      <c r="F135" s="6">
        <v>8.0490502690000003</v>
      </c>
      <c r="G135" s="6">
        <v>1.5293195509999999</v>
      </c>
      <c r="H135" s="6" t="s">
        <v>432</v>
      </c>
      <c r="I135" s="6">
        <v>37.106121731999998</v>
      </c>
      <c r="J135" s="6">
        <v>39.359855807000002</v>
      </c>
      <c r="K135" s="6">
        <v>40.084270326000002</v>
      </c>
      <c r="L135" s="6">
        <v>20.742402541000001</v>
      </c>
      <c r="M135" s="6">
        <v>506.12428075999998</v>
      </c>
      <c r="N135" s="6">
        <v>5.3928636790000004</v>
      </c>
      <c r="O135" s="6">
        <v>0.563433513</v>
      </c>
      <c r="P135" s="6" t="s">
        <v>432</v>
      </c>
      <c r="Q135" s="6">
        <v>0.32196201600000002</v>
      </c>
      <c r="R135" s="6">
        <v>8.0490498999999993E-2</v>
      </c>
      <c r="S135" s="6">
        <v>1.1268670359999999</v>
      </c>
      <c r="T135" s="6" t="s">
        <v>432</v>
      </c>
      <c r="U135" s="6">
        <v>0.241471505</v>
      </c>
      <c r="V135" s="6">
        <v>145.28535730799999</v>
      </c>
      <c r="W135" s="6">
        <v>80.490502664965078</v>
      </c>
      <c r="X135" s="6">
        <v>4.507472656710701E-2</v>
      </c>
      <c r="Y135" s="6">
        <v>8.4515112313325647E-2</v>
      </c>
      <c r="Z135" s="6">
        <v>0.19156758791020481</v>
      </c>
      <c r="AA135" s="6" t="s">
        <v>432</v>
      </c>
      <c r="AB135" s="6">
        <v>0.32115742679063747</v>
      </c>
      <c r="AC135" s="6" t="s">
        <v>432</v>
      </c>
      <c r="AD135" s="6" t="s">
        <v>431</v>
      </c>
      <c r="AE135" s="60"/>
      <c r="AF135" s="26" t="s">
        <v>431</v>
      </c>
      <c r="AG135" s="26" t="s">
        <v>431</v>
      </c>
      <c r="AH135" s="26" t="s">
        <v>431</v>
      </c>
      <c r="AI135" s="26" t="s">
        <v>431</v>
      </c>
      <c r="AJ135" s="26" t="s">
        <v>431</v>
      </c>
      <c r="AK135" s="26">
        <v>5634.3408208883766</v>
      </c>
      <c r="AL135" s="49" t="s">
        <v>412</v>
      </c>
    </row>
    <row r="136" spans="1:38" s="2" customFormat="1" ht="26.25" customHeight="1" thickBot="1" x14ac:dyDescent="0.25">
      <c r="A136" s="70" t="s">
        <v>288</v>
      </c>
      <c r="B136" s="70" t="s">
        <v>313</v>
      </c>
      <c r="C136" s="71" t="s">
        <v>314</v>
      </c>
      <c r="D136" s="72"/>
      <c r="E136" s="6">
        <v>9.1617499999999998E-3</v>
      </c>
      <c r="F136" s="6">
        <v>4.2159759999999998E-2</v>
      </c>
      <c r="G136" s="6" t="s">
        <v>431</v>
      </c>
      <c r="H136" s="6" t="s">
        <v>432</v>
      </c>
      <c r="I136" s="6">
        <v>3.8056470000000001E-3</v>
      </c>
      <c r="J136" s="6">
        <v>3.8056470000000001E-3</v>
      </c>
      <c r="K136" s="6">
        <v>3.8056470000000001E-3</v>
      </c>
      <c r="L136" s="6" t="s">
        <v>432</v>
      </c>
      <c r="M136" s="6">
        <v>0.16913999800000001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1296.596920488447</v>
      </c>
      <c r="AL136" s="49" t="s">
        <v>416</v>
      </c>
    </row>
    <row r="137" spans="1:38" s="2" customFormat="1" ht="26.25" customHeight="1" thickBot="1" x14ac:dyDescent="0.25">
      <c r="A137" s="70" t="s">
        <v>288</v>
      </c>
      <c r="B137" s="70" t="s">
        <v>315</v>
      </c>
      <c r="C137" s="71" t="s">
        <v>316</v>
      </c>
      <c r="D137" s="72"/>
      <c r="E137" s="6">
        <v>2.5059660000000001E-3</v>
      </c>
      <c r="F137" s="6">
        <v>2.1885794135000001E-2</v>
      </c>
      <c r="G137" s="6" t="s">
        <v>431</v>
      </c>
      <c r="H137" s="6" t="s">
        <v>432</v>
      </c>
      <c r="I137" s="6">
        <v>1.0409390000000001E-3</v>
      </c>
      <c r="J137" s="6">
        <v>1.0409390000000001E-3</v>
      </c>
      <c r="K137" s="6">
        <v>1.0409390000000001E-3</v>
      </c>
      <c r="L137" s="6" t="s">
        <v>432</v>
      </c>
      <c r="M137" s="6">
        <v>4.6260453E-2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5201.97</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0.50926235099999995</v>
      </c>
      <c r="G139" s="6" t="s">
        <v>432</v>
      </c>
      <c r="H139" s="6">
        <v>6.1065900999999999E-2</v>
      </c>
      <c r="I139" s="6">
        <v>1.8151569970000001</v>
      </c>
      <c r="J139" s="6">
        <v>1.8151569970000001</v>
      </c>
      <c r="K139" s="6">
        <v>1.8151569970000001</v>
      </c>
      <c r="L139" s="6" t="s">
        <v>433</v>
      </c>
      <c r="M139" s="6" t="s">
        <v>432</v>
      </c>
      <c r="N139" s="6">
        <v>5.1781400000000003E-3</v>
      </c>
      <c r="O139" s="6">
        <v>1.0387314999999999E-2</v>
      </c>
      <c r="P139" s="6">
        <v>1.0387314999999999E-2</v>
      </c>
      <c r="Q139" s="6">
        <v>1.6422756E-2</v>
      </c>
      <c r="R139" s="6">
        <v>1.5671008E-2</v>
      </c>
      <c r="S139" s="6">
        <v>3.6665003000000002E-2</v>
      </c>
      <c r="T139" s="6" t="s">
        <v>432</v>
      </c>
      <c r="U139" s="6" t="s">
        <v>432</v>
      </c>
      <c r="V139" s="6" t="s">
        <v>432</v>
      </c>
      <c r="W139" s="6">
        <v>18.754281327957749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979.35068000000001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1325.0765469310086</v>
      </c>
      <c r="F141" s="20">
        <f t="shared" ref="F141:AD141" si="0">SUM(F14:F140)</f>
        <v>849.9412779247051</v>
      </c>
      <c r="G141" s="20">
        <f t="shared" si="0"/>
        <v>1473.7162200820128</v>
      </c>
      <c r="H141" s="20">
        <f t="shared" si="0"/>
        <v>554.26334652298101</v>
      </c>
      <c r="I141" s="20">
        <f t="shared" si="0"/>
        <v>173.96657467161404</v>
      </c>
      <c r="J141" s="20">
        <f t="shared" si="0"/>
        <v>296.63513401588079</v>
      </c>
      <c r="K141" s="20">
        <f t="shared" si="0"/>
        <v>458.68414575534882</v>
      </c>
      <c r="L141" s="20">
        <f t="shared" si="0"/>
        <v>50.764840820710297</v>
      </c>
      <c r="M141" s="20">
        <f t="shared" si="0"/>
        <v>2258.8567804082199</v>
      </c>
      <c r="N141" s="20">
        <f t="shared" si="0"/>
        <v>150.05054708528294</v>
      </c>
      <c r="O141" s="20">
        <f t="shared" si="0"/>
        <v>14.650836671231863</v>
      </c>
      <c r="P141" s="20">
        <f t="shared" si="0"/>
        <v>8.8080893093036519</v>
      </c>
      <c r="Q141" s="20">
        <f t="shared" si="0"/>
        <v>10.695771303349286</v>
      </c>
      <c r="R141" s="20">
        <f>SUM(R14:R140)</f>
        <v>35.545102816377955</v>
      </c>
      <c r="S141" s="20">
        <f t="shared" si="0"/>
        <v>125.90602042963259</v>
      </c>
      <c r="T141" s="20">
        <f t="shared" si="0"/>
        <v>224.40662947632501</v>
      </c>
      <c r="U141" s="20">
        <f t="shared" si="0"/>
        <v>9.3370570253062084</v>
      </c>
      <c r="V141" s="20">
        <f t="shared" si="0"/>
        <v>351.42874552144713</v>
      </c>
      <c r="W141" s="20">
        <f t="shared" si="0"/>
        <v>595.78131211418679</v>
      </c>
      <c r="X141" s="20">
        <f t="shared" si="0"/>
        <v>16.254459896327621</v>
      </c>
      <c r="Y141" s="20">
        <f t="shared" si="0"/>
        <v>16.340906718035932</v>
      </c>
      <c r="Z141" s="20">
        <f t="shared" si="0"/>
        <v>7.8010701799496074</v>
      </c>
      <c r="AA141" s="20">
        <f t="shared" si="0"/>
        <v>7.9242091479648753</v>
      </c>
      <c r="AB141" s="20">
        <f t="shared" si="0"/>
        <v>64.727727421670593</v>
      </c>
      <c r="AC141" s="20">
        <f t="shared" si="0"/>
        <v>16.349148931068868</v>
      </c>
      <c r="AD141" s="20">
        <f t="shared" si="0"/>
        <v>1775.8577497661345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1325.0765469310086</v>
      </c>
      <c r="F152" s="14">
        <f t="shared" ref="F152:AD152" si="1">SUM(F$141, F$151, IF(AND(ISNUMBER(SEARCH($B$4,"AT|BE|CH|GB|IE|LT|LU|NL")),SUM(F$143:F$149)&gt;0),SUM(F$143:F$149)-SUM(F$27:F$33),0))</f>
        <v>849.9412779247051</v>
      </c>
      <c r="G152" s="14">
        <f t="shared" si="1"/>
        <v>1473.7162200820128</v>
      </c>
      <c r="H152" s="14">
        <f t="shared" si="1"/>
        <v>554.26334652298101</v>
      </c>
      <c r="I152" s="14">
        <f t="shared" si="1"/>
        <v>173.96657467161404</v>
      </c>
      <c r="J152" s="14">
        <f t="shared" si="1"/>
        <v>296.63513401588079</v>
      </c>
      <c r="K152" s="14">
        <f t="shared" si="1"/>
        <v>458.68414575534882</v>
      </c>
      <c r="L152" s="14">
        <f t="shared" si="1"/>
        <v>50.764840820710297</v>
      </c>
      <c r="M152" s="14">
        <f t="shared" si="1"/>
        <v>2258.8567804082199</v>
      </c>
      <c r="N152" s="14">
        <f t="shared" si="1"/>
        <v>150.05054708528294</v>
      </c>
      <c r="O152" s="14">
        <f t="shared" si="1"/>
        <v>14.650836671231863</v>
      </c>
      <c r="P152" s="14">
        <f t="shared" si="1"/>
        <v>8.8080893093036519</v>
      </c>
      <c r="Q152" s="14">
        <f t="shared" si="1"/>
        <v>10.695771303349286</v>
      </c>
      <c r="R152" s="14">
        <f t="shared" si="1"/>
        <v>35.545102816377955</v>
      </c>
      <c r="S152" s="14">
        <f t="shared" si="1"/>
        <v>125.90602042963259</v>
      </c>
      <c r="T152" s="14">
        <f t="shared" si="1"/>
        <v>224.40662947632501</v>
      </c>
      <c r="U152" s="14">
        <f t="shared" si="1"/>
        <v>9.3370570253062084</v>
      </c>
      <c r="V152" s="14">
        <f t="shared" si="1"/>
        <v>351.42874552144713</v>
      </c>
      <c r="W152" s="14">
        <f t="shared" si="1"/>
        <v>595.78131211418679</v>
      </c>
      <c r="X152" s="14">
        <f t="shared" si="1"/>
        <v>16.254459896327621</v>
      </c>
      <c r="Y152" s="14">
        <f t="shared" si="1"/>
        <v>16.340906718035932</v>
      </c>
      <c r="Z152" s="14">
        <f t="shared" si="1"/>
        <v>7.8010701799496074</v>
      </c>
      <c r="AA152" s="14">
        <f t="shared" si="1"/>
        <v>7.9242091479648753</v>
      </c>
      <c r="AB152" s="14">
        <f t="shared" si="1"/>
        <v>64.727727421670593</v>
      </c>
      <c r="AC152" s="14">
        <f t="shared" si="1"/>
        <v>16.349148931068868</v>
      </c>
      <c r="AD152" s="14">
        <f t="shared" si="1"/>
        <v>1775.8577497661345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1325.0765469310086</v>
      </c>
      <c r="F154" s="14">
        <f>SUM(F$141, F$153, -1 * IF(OR($B$6=2005,$B$6&gt;=2020),SUM(F$99:F$122),0), IF(AND(ISNUMBER(SEARCH($B$4,"AT|BE|CH|GB|IE|LT|LU|NL")),SUM(F$143:F$149)&gt;0),SUM(F$143:F$149)-SUM(F$27:F$33),0))</f>
        <v>849.9412779247051</v>
      </c>
      <c r="G154" s="14">
        <f>SUM(G$141, G$153, IF(AND(ISNUMBER(SEARCH($B$4,"AT|BE|CH|GB|IE|LT|LU|NL")),SUM(G$143:G$149)&gt;0),SUM(G$143:G$149)-SUM(G$27:G$33),0))</f>
        <v>1473.7162200820128</v>
      </c>
      <c r="H154" s="14">
        <f>SUM(H$141, H$153, IF(AND(ISNUMBER(SEARCH($B$4,"AT|BE|CH|GB|IE|LT|LU|NL")),SUM(H$143:H$149)&gt;0),SUM(H$143:H$149)-SUM(H$27:H$33),0))</f>
        <v>554.26334652298101</v>
      </c>
      <c r="I154" s="14">
        <f t="shared" ref="I154:AD154" si="2">SUM(I$141, I$153, IF(AND(ISNUMBER(SEARCH($B$4,"AT|BE|CH|GB|IE|LT|LU|NL")),SUM(I$143:I$149)&gt;0),SUM(I$143:I$149)-SUM(I$27:I$33),0))</f>
        <v>173.96657467161404</v>
      </c>
      <c r="J154" s="14">
        <f t="shared" si="2"/>
        <v>296.63513401588079</v>
      </c>
      <c r="K154" s="14">
        <f t="shared" si="2"/>
        <v>458.68414575534882</v>
      </c>
      <c r="L154" s="14">
        <f t="shared" si="2"/>
        <v>50.764840820710297</v>
      </c>
      <c r="M154" s="14">
        <f t="shared" si="2"/>
        <v>2258.8567804082199</v>
      </c>
      <c r="N154" s="14">
        <f t="shared" si="2"/>
        <v>150.05054708528294</v>
      </c>
      <c r="O154" s="14">
        <f t="shared" si="2"/>
        <v>14.650836671231863</v>
      </c>
      <c r="P154" s="14">
        <f t="shared" si="2"/>
        <v>8.8080893093036519</v>
      </c>
      <c r="Q154" s="14">
        <f t="shared" si="2"/>
        <v>10.695771303349286</v>
      </c>
      <c r="R154" s="14">
        <f t="shared" si="2"/>
        <v>35.545102816377955</v>
      </c>
      <c r="S154" s="14">
        <f t="shared" si="2"/>
        <v>125.90602042963259</v>
      </c>
      <c r="T154" s="14">
        <f t="shared" si="2"/>
        <v>224.40662947632501</v>
      </c>
      <c r="U154" s="14">
        <f t="shared" si="2"/>
        <v>9.3370570253062084</v>
      </c>
      <c r="V154" s="14">
        <f t="shared" si="2"/>
        <v>351.42874552144713</v>
      </c>
      <c r="W154" s="14">
        <f t="shared" si="2"/>
        <v>595.78131211418679</v>
      </c>
      <c r="X154" s="14">
        <f t="shared" si="2"/>
        <v>16.254459896327621</v>
      </c>
      <c r="Y154" s="14">
        <f t="shared" si="2"/>
        <v>16.340906718035932</v>
      </c>
      <c r="Z154" s="14">
        <f t="shared" si="2"/>
        <v>7.8010701799496074</v>
      </c>
      <c r="AA154" s="14">
        <f t="shared" si="2"/>
        <v>7.9242091479648753</v>
      </c>
      <c r="AB154" s="14">
        <f t="shared" si="2"/>
        <v>64.727727421670593</v>
      </c>
      <c r="AC154" s="14">
        <f t="shared" si="2"/>
        <v>16.349148931068868</v>
      </c>
      <c r="AD154" s="14">
        <f t="shared" si="2"/>
        <v>1775.8577497661345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31.928291352101983</v>
      </c>
      <c r="F157" s="23">
        <v>0.61164298575068832</v>
      </c>
      <c r="G157" s="23">
        <v>1.8539782431600575</v>
      </c>
      <c r="H157" s="23" t="s">
        <v>432</v>
      </c>
      <c r="I157" s="23">
        <v>0.50275783835950993</v>
      </c>
      <c r="J157" s="23">
        <v>0.50275783835950993</v>
      </c>
      <c r="K157" s="23">
        <v>0.50275783835950993</v>
      </c>
      <c r="L157" s="23">
        <v>0.24128586284485048</v>
      </c>
      <c r="M157" s="23">
        <v>6.6127713397383072</v>
      </c>
      <c r="N157" s="23">
        <v>1.1216986656593364</v>
      </c>
      <c r="O157" s="23">
        <v>1.1463548393363282E-4</v>
      </c>
      <c r="P157" s="23">
        <v>5.0628705331726533E-3</v>
      </c>
      <c r="Q157" s="23">
        <v>2.1959508968771521E-4</v>
      </c>
      <c r="R157" s="23">
        <v>2.6688736562461072E-2</v>
      </c>
      <c r="S157" s="23">
        <v>1.6204871431664807E-2</v>
      </c>
      <c r="T157" s="23">
        <v>2.2254519812966013E-4</v>
      </c>
      <c r="U157" s="23">
        <v>2.1944758426561796E-4</v>
      </c>
      <c r="V157" s="23">
        <v>4.1973516922086146E-2</v>
      </c>
      <c r="W157" s="23" t="s">
        <v>432</v>
      </c>
      <c r="X157" s="23">
        <v>3.3394548070589345E-5</v>
      </c>
      <c r="Y157" s="23">
        <v>6.1223337942265188E-5</v>
      </c>
      <c r="Z157" s="23">
        <v>2.0871592590905492E-5</v>
      </c>
      <c r="AA157" s="23">
        <v>4.3091358642503358E-3</v>
      </c>
      <c r="AB157" s="23">
        <v>4.4246253428540955E-3</v>
      </c>
      <c r="AC157" s="23" t="s">
        <v>431</v>
      </c>
      <c r="AD157" s="23" t="s">
        <v>431</v>
      </c>
      <c r="AE157" s="63"/>
      <c r="AF157" s="23">
        <v>95347.449916877958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8.4340832271958721</v>
      </c>
      <c r="F158" s="23">
        <v>0.29310112624185741</v>
      </c>
      <c r="G158" s="23">
        <v>0.52627618425432054</v>
      </c>
      <c r="H158" s="23" t="s">
        <v>432</v>
      </c>
      <c r="I158" s="23">
        <v>8.9739180671489963E-2</v>
      </c>
      <c r="J158" s="23">
        <v>8.9739180671489963E-2</v>
      </c>
      <c r="K158" s="23">
        <v>8.9739180671489963E-2</v>
      </c>
      <c r="L158" s="23">
        <v>4.2872448195715306E-2</v>
      </c>
      <c r="M158" s="23">
        <v>10.997613237117617</v>
      </c>
      <c r="N158" s="23">
        <v>5.64627627733661</v>
      </c>
      <c r="O158" s="23">
        <v>3.3579448747466661E-5</v>
      </c>
      <c r="P158" s="23">
        <v>1.4821017772694383E-3</v>
      </c>
      <c r="Q158" s="23">
        <v>6.3741521092848977E-5</v>
      </c>
      <c r="R158" s="23">
        <v>7.5353179930119666E-3</v>
      </c>
      <c r="S158" s="23">
        <v>4.5800291167096092E-3</v>
      </c>
      <c r="T158" s="23">
        <v>7.859965724794003E-5</v>
      </c>
      <c r="U158" s="23">
        <v>6.2998614285094426E-5</v>
      </c>
      <c r="V158" s="23">
        <v>1.2012825461610107E-2</v>
      </c>
      <c r="W158" s="23" t="s">
        <v>432</v>
      </c>
      <c r="X158" s="23">
        <v>1.5625283475173627E-4</v>
      </c>
      <c r="Y158" s="23">
        <v>2.8646352950251625E-4</v>
      </c>
      <c r="Z158" s="23">
        <v>9.7658021938751901E-5</v>
      </c>
      <c r="AA158" s="23">
        <v>1.5799190771578432E-3</v>
      </c>
      <c r="AB158" s="23">
        <v>2.1202934633508474E-3</v>
      </c>
      <c r="AC158" s="23" t="s">
        <v>431</v>
      </c>
      <c r="AD158" s="23" t="s">
        <v>431</v>
      </c>
      <c r="AE158" s="63"/>
      <c r="AF158" s="23">
        <v>27065.631684247932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421.25226672000002</v>
      </c>
      <c r="F159" s="23">
        <v>10.184854133</v>
      </c>
      <c r="G159" s="23">
        <v>476.29175492000002</v>
      </c>
      <c r="H159" s="23">
        <v>4.2421466999999997E-2</v>
      </c>
      <c r="I159" s="23">
        <v>23.961560520999999</v>
      </c>
      <c r="J159" s="23">
        <v>28.193380981000001</v>
      </c>
      <c r="K159" s="23">
        <v>28.193380981000001</v>
      </c>
      <c r="L159" s="23">
        <v>0.51347717100000001</v>
      </c>
      <c r="M159" s="23">
        <v>22.377615429999999</v>
      </c>
      <c r="N159" s="23">
        <v>1.050647536</v>
      </c>
      <c r="O159" s="23">
        <v>0.113166156</v>
      </c>
      <c r="P159" s="23">
        <v>0.12924222499999999</v>
      </c>
      <c r="Q159" s="23">
        <v>3.606508228</v>
      </c>
      <c r="R159" s="23">
        <v>3.8248025050000001</v>
      </c>
      <c r="S159" s="23">
        <v>7.2778545770000003</v>
      </c>
      <c r="T159" s="23">
        <v>169.00879583299999</v>
      </c>
      <c r="U159" s="23">
        <v>1.184225614</v>
      </c>
      <c r="V159" s="23">
        <v>7.2722513910000002</v>
      </c>
      <c r="W159" s="23">
        <v>2.5750052777739576</v>
      </c>
      <c r="X159" s="23">
        <v>2.7889637018032619E-2</v>
      </c>
      <c r="Y159" s="23">
        <v>0.16573021514539887</v>
      </c>
      <c r="Z159" s="23">
        <v>0.11316615503492732</v>
      </c>
      <c r="AA159" s="23">
        <v>4.8111457580822824E-2</v>
      </c>
      <c r="AB159" s="23">
        <v>0.3548974647791816</v>
      </c>
      <c r="AC159" s="23">
        <v>0.80020000000000002</v>
      </c>
      <c r="AD159" s="23">
        <v>3.0266950000000001</v>
      </c>
      <c r="AE159" s="63"/>
      <c r="AF159" s="23">
        <v>249000.16717877489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8.3058242609999997</v>
      </c>
      <c r="F163" s="25">
        <v>22.042081768999999</v>
      </c>
      <c r="G163" s="25">
        <v>1.6568708999999999</v>
      </c>
      <c r="H163" s="25">
        <v>1.8569895460000001</v>
      </c>
      <c r="I163" s="25">
        <v>16.807519749000001</v>
      </c>
      <c r="J163" s="25">
        <v>20.542524140000001</v>
      </c>
      <c r="K163" s="25">
        <v>31.747537316999999</v>
      </c>
      <c r="L163" s="25">
        <v>1.512676777</v>
      </c>
      <c r="M163" s="25">
        <v>238.955398411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2024-01-24T07:36:44Z</dcterms:modified>
</cp:coreProperties>
</file>