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<sst xmlns="http://schemas.openxmlformats.org/spreadsheetml/2006/main" count="3877" uniqueCount="436">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</sst>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147.83229554560603</v>
      </c>
      <c r="F14" s="6">
        <v>7.4114369483602864</v>
      </c>
      <c r="G14" s="6">
        <v>123.59421437116664</v>
      </c>
      <c r="H14" s="6">
        <v>1.1399027997142366</v>
      </c>
      <c r="I14" s="6">
        <v>5.4190919040330074</v>
      </c>
      <c r="J14" s="6">
        <v>7.1604899680011211</v>
      </c>
      <c r="K14" s="6">
        <v>8.7072931005726133</v>
      </c>
      <c r="L14" s="6">
        <v>0.17720512651077214</v>
      </c>
      <c r="M14" s="6">
        <v>27.69594498020626</v>
      </c>
      <c r="N14" s="6">
        <v>3.1593135737467115</v>
      </c>
      <c r="O14" s="6">
        <v>1.4677629519505249</v>
      </c>
      <c r="P14" s="6">
        <v>2.4822863426995965</v>
      </c>
      <c r="Q14" s="6">
        <v>2.6625312523156861</v>
      </c>
      <c r="R14" s="6">
        <v>5.2974503752603264</v>
      </c>
      <c r="S14" s="6">
        <v>5.3830461957264006</v>
      </c>
      <c r="T14" s="6">
        <v>47.948350008565534</v>
      </c>
      <c r="U14" s="6">
        <v>1.6723283730908878</v>
      </c>
      <c r="V14" s="6">
        <v>13.566480330868284</v>
      </c>
      <c r="W14" s="6">
        <v>3.2223003732331246</v>
      </c>
      <c r="X14" s="6">
        <v>0.2166253741365273</v>
      </c>
      <c r="Y14" s="6">
        <v>0.34770353810933657</v>
      </c>
      <c r="Z14" s="6">
        <v>0.11876084642448083</v>
      </c>
      <c r="AA14" s="6">
        <v>0.11122552812415862</v>
      </c>
      <c r="AB14" s="6">
        <v>0.79431528805032714</v>
      </c>
      <c r="AC14" s="6">
        <v>0.27166982537625001</v>
      </c>
      <c r="AD14" s="6">
        <v>2.9976959963889299E-2</v>
      </c>
      <c r="AE14" s="60"/>
      <c r="AF14" s="26">
        <v>92045.896460421325</v>
      </c>
      <c r="AG14" s="26">
        <v>438691.01193189796</v>
      </c>
      <c r="AH14" s="26">
        <v>171512.750890647</v>
      </c>
      <c r="AI14" s="26">
        <v>42627.934010944751</v>
      </c>
      <c r="AJ14" s="26">
        <v>29049.545803980589</v>
      </c>
      <c r="AK14" s="26" t="s">
        <v>431</v>
      </c>
      <c r="AL14" s="49" t="s">
        <v>49</v>
      </c>
    </row>
    <row r="15" spans="1:38" s="1" customFormat="1" ht="26.25" customHeight="1" thickBot="1" x14ac:dyDescent="0.25">
      <c r="A15" s="70" t="s">
        <v>53</v>
      </c>
      <c r="B15" s="70" t="s">
        <v>54</v>
      </c>
      <c r="C15" s="71" t="s">
        <v>55</v>
      </c>
      <c r="D15" s="72"/>
      <c r="E15" s="6">
        <v>12.354277983048158</v>
      </c>
      <c r="F15" s="6">
        <v>0.43023212820850398</v>
      </c>
      <c r="G15" s="6">
        <v>7.9806028800000002</v>
      </c>
      <c r="H15" s="6" t="s">
        <v>432</v>
      </c>
      <c r="I15" s="6">
        <v>0.28785925414645891</v>
      </c>
      <c r="J15" s="6">
        <v>0.32281757925400334</v>
      </c>
      <c r="K15" s="6">
        <v>0.36640357360473841</v>
      </c>
      <c r="L15" s="6">
        <v>3.3861792571920991E-2</v>
      </c>
      <c r="M15" s="6">
        <v>2.7697395064421126</v>
      </c>
      <c r="N15" s="6">
        <v>0.21895403615159303</v>
      </c>
      <c r="O15" s="6">
        <v>0.25217498731896598</v>
      </c>
      <c r="P15" s="6">
        <v>5.0642646826409031E-2</v>
      </c>
      <c r="Q15" s="6">
        <v>8.2959098262248052E-2</v>
      </c>
      <c r="R15" s="6">
        <v>0.87059734221686813</v>
      </c>
      <c r="S15" s="6">
        <v>0.46973302171185227</v>
      </c>
      <c r="T15" s="6">
        <v>7.7720282418310731</v>
      </c>
      <c r="U15" s="6">
        <v>0.19160812258628138</v>
      </c>
      <c r="V15" s="6">
        <v>2.3175101853844216</v>
      </c>
      <c r="W15" s="6">
        <v>2.3859539235445058E-2</v>
      </c>
      <c r="X15" s="6">
        <v>1.1261079327794191E-4</v>
      </c>
      <c r="Y15" s="6">
        <v>2.5805230562956098E-4</v>
      </c>
      <c r="Z15" s="6">
        <v>1.4274316720899849E-4</v>
      </c>
      <c r="AA15" s="6">
        <v>5.4227278241982663E-4</v>
      </c>
      <c r="AB15" s="6">
        <v>1.0556791127528016E-3</v>
      </c>
      <c r="AC15" s="6" t="s">
        <v>431</v>
      </c>
      <c r="AD15" s="6" t="s">
        <v>431</v>
      </c>
      <c r="AE15" s="60"/>
      <c r="AF15" s="26">
        <v>126958.07709613482</v>
      </c>
      <c r="AG15" s="26" t="s">
        <v>433</v>
      </c>
      <c r="AH15" s="26">
        <v>61074.828705680004</v>
      </c>
      <c r="AI15" s="26" t="s">
        <v>433</v>
      </c>
      <c r="AJ15" s="26">
        <v>634.87604999999996</v>
      </c>
      <c r="AK15" s="26" t="s">
        <v>431</v>
      </c>
      <c r="AL15" s="49" t="s">
        <v>49</v>
      </c>
    </row>
    <row r="16" spans="1:38" s="1" customFormat="1" ht="26.25" customHeight="1" thickBot="1" x14ac:dyDescent="0.25">
      <c r="A16" s="70" t="s">
        <v>53</v>
      </c>
      <c r="B16" s="70" t="s">
        <v>56</v>
      </c>
      <c r="C16" s="71" t="s">
        <v>57</v>
      </c>
      <c r="D16" s="72"/>
      <c r="E16" s="6">
        <v>4.9440022964679109</v>
      </c>
      <c r="F16" s="6">
        <v>0.54389780776038898</v>
      </c>
      <c r="G16" s="6">
        <v>1.6059592684933941</v>
      </c>
      <c r="H16" s="6">
        <v>0.36370504556861954</v>
      </c>
      <c r="I16" s="6">
        <v>0.49426534761221352</v>
      </c>
      <c r="J16" s="6">
        <v>0.62664226747121354</v>
      </c>
      <c r="K16" s="6">
        <v>0.87853056779621352</v>
      </c>
      <c r="L16" s="6">
        <v>9.3230002675566179E-2</v>
      </c>
      <c r="M16" s="6">
        <v>3.8362595858364621</v>
      </c>
      <c r="N16" s="6">
        <v>0.23432097824340367</v>
      </c>
      <c r="O16" s="6">
        <v>0.10256184483347913</v>
      </c>
      <c r="P16" s="6">
        <v>1.0684294070693684E-2</v>
      </c>
      <c r="Q16" s="6">
        <v>5.0711055611934808E-3</v>
      </c>
      <c r="R16" s="6">
        <v>0.20732347483621649</v>
      </c>
      <c r="S16" s="6">
        <v>5.6211054580829867E-2</v>
      </c>
      <c r="T16" s="6">
        <v>2.6989542557589785E-2</v>
      </c>
      <c r="U16" s="6">
        <v>5.413040797584443E-3</v>
      </c>
      <c r="V16" s="6">
        <v>4.1319155248957529</v>
      </c>
      <c r="W16" s="6">
        <v>0.79875833772034199</v>
      </c>
      <c r="X16" s="6">
        <v>0.12151903117009101</v>
      </c>
      <c r="Y16" s="6">
        <v>0.12674453568477603</v>
      </c>
      <c r="Z16" s="6">
        <v>3.9605506144602093E-2</v>
      </c>
      <c r="AA16" s="6">
        <v>3.1668687902264313E-2</v>
      </c>
      <c r="AB16" s="6">
        <v>0.31953479571669036</v>
      </c>
      <c r="AC16" s="6">
        <v>3.9552924353679998E-2</v>
      </c>
      <c r="AD16" s="6">
        <v>5.4618979999999999E-10</v>
      </c>
      <c r="AE16" s="60"/>
      <c r="AF16" s="26">
        <v>7379.6435360001597</v>
      </c>
      <c r="AG16" s="26">
        <v>8011.0621259999998</v>
      </c>
      <c r="AH16" s="26">
        <v>19191.389637779335</v>
      </c>
      <c r="AI16" s="26">
        <v>7885.74</v>
      </c>
      <c r="AJ16" s="26" t="s">
        <v>431</v>
      </c>
      <c r="AK16" s="26" t="s">
        <v>431</v>
      </c>
      <c r="AL16" s="49" t="s">
        <v>49</v>
      </c>
    </row>
    <row r="17" spans="1:38" s="2" customFormat="1" ht="26.25" customHeight="1" thickBot="1" x14ac:dyDescent="0.25">
      <c r="A17" s="70" t="s">
        <v>53</v>
      </c>
      <c r="B17" s="70" t="s">
        <v>58</v>
      </c>
      <c r="C17" s="71" t="s">
        <v>59</v>
      </c>
      <c r="D17" s="72"/>
      <c r="E17" s="6">
        <v>8.4866138870143839</v>
      </c>
      <c r="F17" s="6">
        <v>0.13560540428025616</v>
      </c>
      <c r="G17" s="6">
        <v>6.7591936552589909</v>
      </c>
      <c r="H17" s="6">
        <v>1.4786999999999999E-5</v>
      </c>
      <c r="I17" s="6">
        <v>0.24631949147047538</v>
      </c>
      <c r="J17" s="6">
        <v>0.73631350326150447</v>
      </c>
      <c r="K17" s="6">
        <v>2.0514324141071101</v>
      </c>
      <c r="L17" s="6">
        <v>1.3879721125842072E-2</v>
      </c>
      <c r="M17" s="6">
        <v>95.291179162025088</v>
      </c>
      <c r="N17" s="6">
        <v>6.8172723088427922</v>
      </c>
      <c r="O17" s="6">
        <v>0.13169298916297298</v>
      </c>
      <c r="P17" s="6">
        <v>1.0633420456232607E-2</v>
      </c>
      <c r="Q17" s="6">
        <v>0.2846251582405907</v>
      </c>
      <c r="R17" s="6">
        <v>1.0522491247085299</v>
      </c>
      <c r="S17" s="6">
        <v>2.7732183319592568E-2</v>
      </c>
      <c r="T17" s="6">
        <v>0.65726174374685764</v>
      </c>
      <c r="U17" s="6">
        <v>2.3722774114970781E-3</v>
      </c>
      <c r="V17" s="6">
        <v>4.8704739473996304</v>
      </c>
      <c r="W17" s="6">
        <v>0.9363392646404014</v>
      </c>
      <c r="X17" s="6">
        <v>7.300687747841451E-4</v>
      </c>
      <c r="Y17" s="6">
        <v>1.4662709964186151E-3</v>
      </c>
      <c r="Z17" s="6">
        <v>7.3004212421488098E-4</v>
      </c>
      <c r="AA17" s="6">
        <v>7.2968216775288097E-4</v>
      </c>
      <c r="AB17" s="6">
        <v>3.6560640630958811E-3</v>
      </c>
      <c r="AC17" s="6">
        <v>4.1E-5</v>
      </c>
      <c r="AD17" s="6">
        <v>0.19748049668784129</v>
      </c>
      <c r="AE17" s="60"/>
      <c r="AF17" s="26">
        <v>1368.43645065088</v>
      </c>
      <c r="AG17" s="26">
        <v>23542.150844968161</v>
      </c>
      <c r="AH17" s="26">
        <v>31229.542883705963</v>
      </c>
      <c r="AI17" s="26">
        <v>0.4</v>
      </c>
      <c r="AJ17" s="26" t="s">
        <v>433</v>
      </c>
      <c r="AK17" s="26" t="s">
        <v>431</v>
      </c>
      <c r="AL17" s="49" t="s">
        <v>49</v>
      </c>
    </row>
    <row r="18" spans="1:38" s="2" customFormat="1" ht="26.25" customHeight="1" thickBot="1" x14ac:dyDescent="0.25">
      <c r="A18" s="70" t="s">
        <v>53</v>
      </c>
      <c r="B18" s="70" t="s">
        <v>60</v>
      </c>
      <c r="C18" s="71" t="s">
        <v>61</v>
      </c>
      <c r="D18" s="72"/>
      <c r="E18" s="6">
        <v>4.9846936121612311</v>
      </c>
      <c r="F18" s="6">
        <v>1.9523591690585974E-2</v>
      </c>
      <c r="G18" s="6">
        <v>11.440855794523111</v>
      </c>
      <c r="H18" s="6">
        <v>1.4800000000000001E-5</v>
      </c>
      <c r="I18" s="6">
        <v>4.8776296421868717E-2</v>
      </c>
      <c r="J18" s="6">
        <v>6.2732155249019941E-2</v>
      </c>
      <c r="K18" s="6">
        <v>7.8044758132232203E-2</v>
      </c>
      <c r="L18" s="6">
        <v>2.2170141779248802E-2</v>
      </c>
      <c r="M18" s="6">
        <v>0.38482998671159635</v>
      </c>
      <c r="N18" s="6">
        <v>3.7176201292444817E-2</v>
      </c>
      <c r="O18" s="6">
        <v>9.7394118666138119E-3</v>
      </c>
      <c r="P18" s="6">
        <v>2.7924567574883776E-3</v>
      </c>
      <c r="Q18" s="6">
        <v>3.2316081787313385E-2</v>
      </c>
      <c r="R18" s="6">
        <v>2.1077455930288289E-2</v>
      </c>
      <c r="S18" s="6">
        <v>4.310910217896511E-2</v>
      </c>
      <c r="T18" s="6">
        <v>2.0712023120645857</v>
      </c>
      <c r="U18" s="6">
        <v>1.6703188125389047E-2</v>
      </c>
      <c r="V18" s="6">
        <v>0.71208502304580734</v>
      </c>
      <c r="W18" s="6">
        <v>2.0634018652467379E-2</v>
      </c>
      <c r="X18" s="6">
        <v>2.3791949690838001E-5</v>
      </c>
      <c r="Y18" s="6">
        <v>4.64914386074722E-5</v>
      </c>
      <c r="Z18" s="6">
        <v>2.2311056827238001E-5</v>
      </c>
      <c r="AA18" s="6">
        <v>7.2167757474437993E-5</v>
      </c>
      <c r="AB18" s="6">
        <v>1.647622025999862E-4</v>
      </c>
      <c r="AC18" s="6">
        <v>9.9999999999999995E-7</v>
      </c>
      <c r="AD18" s="6" t="s">
        <v>431</v>
      </c>
      <c r="AE18" s="60"/>
      <c r="AF18" s="26">
        <v>9872.7052661625748</v>
      </c>
      <c r="AG18" s="26">
        <v>1214.5712524911039</v>
      </c>
      <c r="AH18" s="26">
        <v>5627.2024698819241</v>
      </c>
      <c r="AI18" s="26">
        <v>0.4</v>
      </c>
      <c r="AJ18" s="26" t="s">
        <v>433</v>
      </c>
      <c r="AK18" s="26" t="s">
        <v>431</v>
      </c>
      <c r="AL18" s="49" t="s">
        <v>49</v>
      </c>
    </row>
    <row r="19" spans="1:38" s="2" customFormat="1" ht="26.25" customHeight="1" thickBot="1" x14ac:dyDescent="0.25">
      <c r="A19" s="70" t="s">
        <v>53</v>
      </c>
      <c r="B19" s="70" t="s">
        <v>62</v>
      </c>
      <c r="C19" s="71" t="s">
        <v>63</v>
      </c>
      <c r="D19" s="72"/>
      <c r="E19" s="6">
        <v>8.7146821565490384</v>
      </c>
      <c r="F19" s="6">
        <v>1.8305398901802721</v>
      </c>
      <c r="G19" s="6">
        <v>6.6426827729874853</v>
      </c>
      <c r="H19" s="6">
        <v>3.0773979999999999E-3</v>
      </c>
      <c r="I19" s="6">
        <v>0.16178930151699089</v>
      </c>
      <c r="J19" s="6">
        <v>0.20695484998668781</v>
      </c>
      <c r="K19" s="6">
        <v>0.2474077270322855</v>
      </c>
      <c r="L19" s="6">
        <v>1.4251052521716972E-2</v>
      </c>
      <c r="M19" s="6">
        <v>3.4053685294444227</v>
      </c>
      <c r="N19" s="6">
        <v>7.1689449349687115E-2</v>
      </c>
      <c r="O19" s="6">
        <v>7.8392319367190291E-3</v>
      </c>
      <c r="P19" s="6">
        <v>2.1716656137661234E-2</v>
      </c>
      <c r="Q19" s="6">
        <v>6.3263287631175433E-2</v>
      </c>
      <c r="R19" s="6">
        <v>6.7777699977757525E-2</v>
      </c>
      <c r="S19" s="6">
        <v>5.9914793163148995E-2</v>
      </c>
      <c r="T19" s="6">
        <v>0.39750903617258865</v>
      </c>
      <c r="U19" s="6">
        <v>0.16150301065306746</v>
      </c>
      <c r="V19" s="6">
        <v>0.24362805131055443</v>
      </c>
      <c r="W19" s="6">
        <v>0.15501272595527232</v>
      </c>
      <c r="X19" s="6">
        <v>2.3520049242716375E-3</v>
      </c>
      <c r="Y19" s="6">
        <v>4.7089782232380738E-3</v>
      </c>
      <c r="Z19" s="6">
        <v>2.1658619055233532E-3</v>
      </c>
      <c r="AA19" s="6">
        <v>1.895096760547037E-3</v>
      </c>
      <c r="AB19" s="6">
        <v>1.1121941940804816E-2</v>
      </c>
      <c r="AC19" s="6">
        <v>4.6161609308975601E-2</v>
      </c>
      <c r="AD19" s="6">
        <v>2.4454184810200001E-5</v>
      </c>
      <c r="AE19" s="60"/>
      <c r="AF19" s="26">
        <v>2011.2171903999999</v>
      </c>
      <c r="AG19" s="26">
        <v>6910.2207200000003</v>
      </c>
      <c r="AH19" s="26">
        <v>119260.52328173301</v>
      </c>
      <c r="AI19" s="26">
        <v>83.173000000000002</v>
      </c>
      <c r="AJ19" s="26" t="s">
        <v>431</v>
      </c>
      <c r="AK19" s="26" t="s">
        <v>431</v>
      </c>
      <c r="AL19" s="49" t="s">
        <v>49</v>
      </c>
    </row>
    <row r="20" spans="1:38" s="2" customFormat="1" ht="26.25" customHeight="1" thickBot="1" x14ac:dyDescent="0.25">
      <c r="A20" s="70" t="s">
        <v>53</v>
      </c>
      <c r="B20" s="70" t="s">
        <v>64</v>
      </c>
      <c r="C20" s="71" t="s">
        <v>65</v>
      </c>
      <c r="D20" s="72"/>
      <c r="E20" s="6">
        <v>7.5862733760977923</v>
      </c>
      <c r="F20" s="6">
        <v>2.1106886226881727</v>
      </c>
      <c r="G20" s="6">
        <v>1.8148594968545533</v>
      </c>
      <c r="H20" s="6">
        <v>0.13538613538133648</v>
      </c>
      <c r="I20" s="6">
        <v>1.3497895020431365</v>
      </c>
      <c r="J20" s="6">
        <v>1.57168703995283</v>
      </c>
      <c r="K20" s="6">
        <v>1.7478297589088887</v>
      </c>
      <c r="L20" s="6">
        <v>5.528510492590169E-2</v>
      </c>
      <c r="M20" s="6">
        <v>8.1403042236592889</v>
      </c>
      <c r="N20" s="6">
        <v>1.0224877795976033</v>
      </c>
      <c r="O20" s="6">
        <v>0.12738332344094314</v>
      </c>
      <c r="P20" s="6">
        <v>7.5253486718690629E-2</v>
      </c>
      <c r="Q20" s="6">
        <v>0.42873621994638378</v>
      </c>
      <c r="R20" s="6">
        <v>0.51346352429945685</v>
      </c>
      <c r="S20" s="6">
        <v>0.9566488527665975</v>
      </c>
      <c r="T20" s="6">
        <v>1.3250561146113593</v>
      </c>
      <c r="U20" s="6">
        <v>5.9906876726292253E-2</v>
      </c>
      <c r="V20" s="6">
        <v>9.9328770836783011</v>
      </c>
      <c r="W20" s="6">
        <v>2.6001945875363646</v>
      </c>
      <c r="X20" s="6">
        <v>8.6847733050118142E-2</v>
      </c>
      <c r="Y20" s="6">
        <v>6.3146147235403807E-2</v>
      </c>
      <c r="Z20" s="6">
        <v>2.0339680774110074E-2</v>
      </c>
      <c r="AA20" s="6">
        <v>1.7641028312508175E-2</v>
      </c>
      <c r="AB20" s="6">
        <v>0.18797458937856004</v>
      </c>
      <c r="AC20" s="6">
        <v>0.23673633037418881</v>
      </c>
      <c r="AD20" s="6">
        <v>0.1530783836688713</v>
      </c>
      <c r="AE20" s="60"/>
      <c r="AF20" s="26">
        <v>3850.11905376</v>
      </c>
      <c r="AG20" s="26" t="s">
        <v>431</v>
      </c>
      <c r="AH20" s="26">
        <v>63373.508356002283</v>
      </c>
      <c r="AI20" s="26">
        <v>48307.950398599998</v>
      </c>
      <c r="AJ20" s="26" t="s">
        <v>433</v>
      </c>
      <c r="AK20" s="26" t="s">
        <v>431</v>
      </c>
      <c r="AL20" s="49" t="s">
        <v>49</v>
      </c>
    </row>
    <row r="21" spans="1:38" s="2" customFormat="1" ht="26.25" customHeight="1" thickBot="1" x14ac:dyDescent="0.25">
      <c r="A21" s="70" t="s">
        <v>53</v>
      </c>
      <c r="B21" s="70" t="s">
        <v>66</v>
      </c>
      <c r="C21" s="71" t="s">
        <v>67</v>
      </c>
      <c r="D21" s="72"/>
      <c r="E21" s="6">
        <v>3.841419498</v>
      </c>
      <c r="F21" s="6">
        <v>2.1378949559999998</v>
      </c>
      <c r="G21" s="6">
        <v>2.630181791</v>
      </c>
      <c r="H21" s="6">
        <v>0.169128519</v>
      </c>
      <c r="I21" s="6">
        <v>0.80447743900000002</v>
      </c>
      <c r="J21" s="6">
        <v>0.85829216200000003</v>
      </c>
      <c r="K21" s="6">
        <v>0.92756336299999997</v>
      </c>
      <c r="L21" s="6">
        <v>0.20043809000000001</v>
      </c>
      <c r="M21" s="6">
        <v>4.1339651609999999</v>
      </c>
      <c r="N21" s="6">
        <v>0.17235030400000001</v>
      </c>
      <c r="O21" s="6">
        <v>6.0784822000000002E-2</v>
      </c>
      <c r="P21" s="6">
        <v>7.3941720000000001E-3</v>
      </c>
      <c r="Q21" s="6">
        <v>9.9730059999999995E-3</v>
      </c>
      <c r="R21" s="6">
        <v>0.19421464799999999</v>
      </c>
      <c r="S21" s="6">
        <v>4.2926115000000001E-2</v>
      </c>
      <c r="T21" s="6">
        <v>0.93173586799999997</v>
      </c>
      <c r="U21" s="6">
        <v>4.290238E-3</v>
      </c>
      <c r="V21" s="6">
        <v>2.4058117229999998</v>
      </c>
      <c r="W21" s="6">
        <v>0.52497646494000005</v>
      </c>
      <c r="X21" s="6">
        <v>4.9469382192979999E-2</v>
      </c>
      <c r="Y21" s="6">
        <v>8.0708868415720003E-2</v>
      </c>
      <c r="Z21" s="6">
        <v>2.662760693042E-2</v>
      </c>
      <c r="AA21" s="6">
        <v>2.2057017606819999E-2</v>
      </c>
      <c r="AB21" s="6">
        <v>0.17886287514593999</v>
      </c>
      <c r="AC21" s="6">
        <v>2.3168000000000001E-2</v>
      </c>
      <c r="AD21" s="6">
        <v>2.7700000000000001E-4</v>
      </c>
      <c r="AE21" s="60"/>
      <c r="AF21" s="26">
        <v>5141.2309999999998</v>
      </c>
      <c r="AG21" s="26">
        <v>311.4126</v>
      </c>
      <c r="AH21" s="26">
        <v>43202.6</v>
      </c>
      <c r="AI21" s="26">
        <v>4571.0410000000002</v>
      </c>
      <c r="AJ21" s="26" t="s">
        <v>433</v>
      </c>
      <c r="AK21" s="26" t="s">
        <v>431</v>
      </c>
      <c r="AL21" s="49" t="s">
        <v>49</v>
      </c>
    </row>
    <row r="22" spans="1:38" s="2" customFormat="1" ht="26.25" customHeight="1" thickBot="1" x14ac:dyDescent="0.25">
      <c r="A22" s="70" t="s">
        <v>53</v>
      </c>
      <c r="B22" s="74" t="s">
        <v>68</v>
      </c>
      <c r="C22" s="71" t="s">
        <v>69</v>
      </c>
      <c r="D22" s="72"/>
      <c r="E22" s="6">
        <v>50.902650144190716</v>
      </c>
      <c r="F22" s="6">
        <v>1.0575726598509498</v>
      </c>
      <c r="G22" s="6">
        <v>22.963380806884622</v>
      </c>
      <c r="H22" s="6">
        <v>5.1111096000000002E-2</v>
      </c>
      <c r="I22" s="6">
        <v>0.49714250492790724</v>
      </c>
      <c r="J22" s="6">
        <v>0.75739138019415397</v>
      </c>
      <c r="K22" s="6">
        <v>0.91384698065735759</v>
      </c>
      <c r="L22" s="6">
        <v>0.11149321135585465</v>
      </c>
      <c r="M22" s="6">
        <v>45.385712643226768</v>
      </c>
      <c r="N22" s="6">
        <v>0.69485887102298627</v>
      </c>
      <c r="O22" s="6">
        <v>8.2082615810057671E-2</v>
      </c>
      <c r="P22" s="6">
        <v>0.37941806806783634</v>
      </c>
      <c r="Q22" s="6">
        <v>8.8963773173900085E-2</v>
      </c>
      <c r="R22" s="6">
        <v>0.56505261810107632</v>
      </c>
      <c r="S22" s="6">
        <v>0.50699803858208192</v>
      </c>
      <c r="T22" s="6">
        <v>0.87555294997889677</v>
      </c>
      <c r="U22" s="6">
        <v>0.34472484193697617</v>
      </c>
      <c r="V22" s="6">
        <v>2.6138897916393775</v>
      </c>
      <c r="W22" s="6">
        <v>0.67361698010202353</v>
      </c>
      <c r="X22" s="6">
        <v>1.5002689683822771E-2</v>
      </c>
      <c r="Y22" s="6">
        <v>2.7010289032653047E-2</v>
      </c>
      <c r="Z22" s="6">
        <v>8.2726877206370092E-3</v>
      </c>
      <c r="AA22" s="6">
        <v>6.3100959326622104E-3</v>
      </c>
      <c r="AB22" s="6">
        <v>5.6595762357616201E-2</v>
      </c>
      <c r="AC22" s="6">
        <v>8.4907999999999997E-2</v>
      </c>
      <c r="AD22" s="6">
        <v>2.3807128409458801E-2</v>
      </c>
      <c r="AE22" s="60"/>
      <c r="AF22" s="26">
        <v>60798.902216632865</v>
      </c>
      <c r="AG22" s="26">
        <v>1255.4396423999999</v>
      </c>
      <c r="AH22" s="26">
        <v>75573.338038694288</v>
      </c>
      <c r="AI22" s="26">
        <v>5074.4747343330318</v>
      </c>
      <c r="AJ22" s="26">
        <v>11702.596819999999</v>
      </c>
      <c r="AK22" s="26" t="s">
        <v>431</v>
      </c>
      <c r="AL22" s="49" t="s">
        <v>49</v>
      </c>
    </row>
    <row r="23" spans="1:38" s="2" customFormat="1" ht="26.25" customHeight="1" thickBot="1" x14ac:dyDescent="0.25">
      <c r="A23" s="70" t="s">
        <v>70</v>
      </c>
      <c r="B23" s="74" t="s">
        <v>393</v>
      </c>
      <c r="C23" s="71" t="s">
        <v>389</v>
      </c>
      <c r="D23" s="117"/>
      <c r="E23" s="6">
        <v>9.4502342039999991</v>
      </c>
      <c r="F23" s="6">
        <v>0.86059259600000004</v>
      </c>
      <c r="G23" s="6">
        <v>9.560018E-3</v>
      </c>
      <c r="H23" s="6">
        <v>3.8240119999999999E-3</v>
      </c>
      <c r="I23" s="6">
        <v>0.52312350600000002</v>
      </c>
      <c r="J23" s="6">
        <v>0.52312350600000002</v>
      </c>
      <c r="K23" s="6">
        <v>0.52312350600000002</v>
      </c>
      <c r="L23" s="6">
        <v>0.37358298099999998</v>
      </c>
      <c r="M23" s="6">
        <v>3.7169801169999999</v>
      </c>
      <c r="N23" s="6" t="s">
        <v>432</v>
      </c>
      <c r="O23" s="6">
        <v>4.7800239999999999E-3</v>
      </c>
      <c r="P23" s="6" t="s">
        <v>432</v>
      </c>
      <c r="Q23" s="6" t="s">
        <v>432</v>
      </c>
      <c r="R23" s="6">
        <v>2.3900055E-2</v>
      </c>
      <c r="S23" s="6">
        <v>0.81260212499999995</v>
      </c>
      <c r="T23" s="6">
        <v>3.3460095000000002E-2</v>
      </c>
      <c r="U23" s="6">
        <v>4.7800239999999999E-3</v>
      </c>
      <c r="V23" s="6">
        <v>0.47800124399999999</v>
      </c>
      <c r="W23" s="6" t="s">
        <v>432</v>
      </c>
      <c r="X23" s="6">
        <v>1.43400371996223E-2</v>
      </c>
      <c r="Y23" s="6">
        <v>2.39000619993705E-2</v>
      </c>
      <c r="Z23" s="6">
        <v>1.6443242655566903E-2</v>
      </c>
      <c r="AA23" s="6">
        <v>3.776209795900539E-3</v>
      </c>
      <c r="AB23" s="6">
        <v>5.845955165046024E-2</v>
      </c>
      <c r="AC23" s="6" t="s">
        <v>431</v>
      </c>
      <c r="AD23" s="6" t="s">
        <v>431</v>
      </c>
      <c r="AE23" s="60"/>
      <c r="AF23" s="26">
        <v>20601.85344345737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6.558989235942609</v>
      </c>
      <c r="F24" s="6">
        <v>3.9269933620365505</v>
      </c>
      <c r="G24" s="6">
        <v>1.95402404</v>
      </c>
      <c r="H24" s="6">
        <v>0.30951753100000001</v>
      </c>
      <c r="I24" s="6">
        <v>1.32626680204103</v>
      </c>
      <c r="J24" s="6">
        <v>1.3805361510410301</v>
      </c>
      <c r="K24" s="6">
        <v>1.46621045304103</v>
      </c>
      <c r="L24" s="6">
        <v>0.3446293389653905</v>
      </c>
      <c r="M24" s="6">
        <v>7.3388528770993453</v>
      </c>
      <c r="N24" s="6">
        <v>0.26187855808211002</v>
      </c>
      <c r="O24" s="6">
        <v>0.109777907657685</v>
      </c>
      <c r="P24" s="6">
        <v>1.4004417898000001E-2</v>
      </c>
      <c r="Q24" s="6">
        <v>1.45724729128E-2</v>
      </c>
      <c r="R24" s="6">
        <v>0.2576743242992024</v>
      </c>
      <c r="S24" s="6">
        <v>6.1557103001920237E-2</v>
      </c>
      <c r="T24" s="6">
        <v>0.68833008528951745</v>
      </c>
      <c r="U24" s="6">
        <v>7.9098170264900007E-3</v>
      </c>
      <c r="V24" s="6">
        <v>4.3557412699221096</v>
      </c>
      <c r="W24" s="6">
        <v>0.91552695458403011</v>
      </c>
      <c r="X24" s="6">
        <v>8.6426074230234406E-2</v>
      </c>
      <c r="Y24" s="6">
        <v>0.13947335765766161</v>
      </c>
      <c r="Z24" s="6">
        <v>4.4627294815341598E-2</v>
      </c>
      <c r="AA24" s="6">
        <v>3.62631469329616E-2</v>
      </c>
      <c r="AB24" s="6">
        <v>0.3067898736361992</v>
      </c>
      <c r="AC24" s="6">
        <v>4.1997009327999997E-2</v>
      </c>
      <c r="AD24" s="6">
        <v>4.89000005512E-4</v>
      </c>
      <c r="AE24" s="60"/>
      <c r="AF24" s="26">
        <v>3739.9259999999999</v>
      </c>
      <c r="AG24" s="26" t="s">
        <v>431</v>
      </c>
      <c r="AH24" s="26">
        <v>89458.395747860995</v>
      </c>
      <c r="AI24" s="26">
        <v>8365.3389999999999</v>
      </c>
      <c r="AJ24" s="26" t="s">
        <v>431</v>
      </c>
      <c r="AK24" s="26" t="s">
        <v>431</v>
      </c>
      <c r="AL24" s="49" t="s">
        <v>49</v>
      </c>
    </row>
    <row r="25" spans="1:38" s="2" customFormat="1" ht="26.25" customHeight="1" thickBot="1" x14ac:dyDescent="0.25">
      <c r="A25" s="70" t="s">
        <v>73</v>
      </c>
      <c r="B25" s="74" t="s">
        <v>74</v>
      </c>
      <c r="C25" s="76" t="s">
        <v>75</v>
      </c>
      <c r="D25" s="72"/>
      <c r="E25" s="6">
        <v>5.635155593738066</v>
      </c>
      <c r="F25" s="6">
        <v>0.47815351064574235</v>
      </c>
      <c r="G25" s="6">
        <v>0.32567819150605837</v>
      </c>
      <c r="H25" s="6" t="s">
        <v>432</v>
      </c>
      <c r="I25" s="6">
        <v>3.9648622699803411E-2</v>
      </c>
      <c r="J25" s="6">
        <v>3.9648622699803411E-2</v>
      </c>
      <c r="K25" s="6">
        <v>3.9648622699803411E-2</v>
      </c>
      <c r="L25" s="6">
        <v>1.903069215846764E-2</v>
      </c>
      <c r="M25" s="6">
        <v>3.325995771030644</v>
      </c>
      <c r="N25" s="6">
        <v>2.3374715068391366E-2</v>
      </c>
      <c r="O25" s="6">
        <v>2.0103528660340124E-5</v>
      </c>
      <c r="P25" s="6">
        <v>8.8790176861151804E-4</v>
      </c>
      <c r="Q25" s="6">
        <v>3.852921291971184E-5</v>
      </c>
      <c r="R25" s="6">
        <v>4.6895879665059962E-3</v>
      </c>
      <c r="S25" s="6">
        <v>2.8472704946093264E-3</v>
      </c>
      <c r="T25" s="6">
        <v>3.8590421222273338E-5</v>
      </c>
      <c r="U25" s="6">
        <v>3.8526152504583767E-5</v>
      </c>
      <c r="V25" s="6">
        <v>7.3700594746897215E-3</v>
      </c>
      <c r="W25" s="6" t="s">
        <v>432</v>
      </c>
      <c r="X25" s="6">
        <v>8.9150401402320024E-7</v>
      </c>
      <c r="Y25" s="6">
        <v>1.6344240207130633E-6</v>
      </c>
      <c r="Z25" s="6">
        <v>5.5719001001353443E-7</v>
      </c>
      <c r="AA25" s="6">
        <v>3.4558793586567218E-3</v>
      </c>
      <c r="AB25" s="6">
        <v>3.4589624767014716E-3</v>
      </c>
      <c r="AC25" s="6" t="s">
        <v>431</v>
      </c>
      <c r="AD25" s="6" t="s">
        <v>431</v>
      </c>
      <c r="AE25" s="60"/>
      <c r="AF25" s="26">
        <v>16840.372400673736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2.1838297756257896</v>
      </c>
      <c r="F26" s="6">
        <v>0.23453734137951732</v>
      </c>
      <c r="G26" s="6">
        <v>0.13862926724880653</v>
      </c>
      <c r="H26" s="6" t="s">
        <v>432</v>
      </c>
      <c r="I26" s="6">
        <v>1.468082427290527E-2</v>
      </c>
      <c r="J26" s="6">
        <v>1.468082427290527E-2</v>
      </c>
      <c r="K26" s="6">
        <v>1.468082427290527E-2</v>
      </c>
      <c r="L26" s="6">
        <v>7.0404896668172087E-3</v>
      </c>
      <c r="M26" s="6">
        <v>1.7813544570273563</v>
      </c>
      <c r="N26" s="6">
        <v>0.2055885711382219</v>
      </c>
      <c r="O26" s="6">
        <v>8.5954723980669327E-6</v>
      </c>
      <c r="P26" s="6">
        <v>3.7959730469388852E-4</v>
      </c>
      <c r="Q26" s="6">
        <v>1.6452118208336007E-5</v>
      </c>
      <c r="R26" s="6">
        <v>1.9946931962216375E-3</v>
      </c>
      <c r="S26" s="6">
        <v>1.2112462777698902E-3</v>
      </c>
      <c r="T26" s="6">
        <v>1.6993011519350711E-5</v>
      </c>
      <c r="U26" s="6">
        <v>1.6425073542785271E-5</v>
      </c>
      <c r="V26" s="6">
        <v>3.1407651975190786E-3</v>
      </c>
      <c r="W26" s="6" t="s">
        <v>432</v>
      </c>
      <c r="X26" s="6">
        <v>9.4472905071131142E-6</v>
      </c>
      <c r="Y26" s="6">
        <v>1.7320032543429852E-5</v>
      </c>
      <c r="Z26" s="6">
        <v>5.9045565801817443E-6</v>
      </c>
      <c r="AA26" s="6">
        <v>1.6639712307858193E-3</v>
      </c>
      <c r="AB26" s="6">
        <v>1.696643110416544E-3</v>
      </c>
      <c r="AC26" s="6" t="s">
        <v>431</v>
      </c>
      <c r="AD26" s="6" t="s">
        <v>431</v>
      </c>
      <c r="AE26" s="60"/>
      <c r="AF26" s="26">
        <v>7129.5025179891363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166.39888455900001</v>
      </c>
      <c r="F27" s="6">
        <v>11.608030287</v>
      </c>
      <c r="G27" s="6">
        <v>0.215222684</v>
      </c>
      <c r="H27" s="6">
        <v>2.4602286630000001</v>
      </c>
      <c r="I27" s="6">
        <v>7.3644542700000004</v>
      </c>
      <c r="J27" s="6">
        <v>7.3644542700000004</v>
      </c>
      <c r="K27" s="6">
        <v>7.3644542700000004</v>
      </c>
      <c r="L27" s="6">
        <v>6.2616911440000003</v>
      </c>
      <c r="M27" s="6">
        <v>127.376647233</v>
      </c>
      <c r="N27" s="6">
        <v>21.054902111000001</v>
      </c>
      <c r="O27" s="6">
        <v>0.19731195500000001</v>
      </c>
      <c r="P27" s="6">
        <v>0.102824842</v>
      </c>
      <c r="Q27" s="6">
        <v>2.4832999999999999E-3</v>
      </c>
      <c r="R27" s="6">
        <v>0.95902473799999999</v>
      </c>
      <c r="S27" s="6">
        <v>33.509400604</v>
      </c>
      <c r="T27" s="6">
        <v>1.381568149</v>
      </c>
      <c r="U27" s="6">
        <v>0.197094728</v>
      </c>
      <c r="V27" s="6">
        <v>19.700926841000001</v>
      </c>
      <c r="W27" s="6">
        <v>11.755498513699999</v>
      </c>
      <c r="X27" s="6">
        <v>0.4289907206677</v>
      </c>
      <c r="Y27" s="6">
        <v>0.48123415285319998</v>
      </c>
      <c r="Z27" s="6">
        <v>0.3758401147637</v>
      </c>
      <c r="AA27" s="6">
        <v>0.4053999541246</v>
      </c>
      <c r="AB27" s="6">
        <v>1.6914649424065999</v>
      </c>
      <c r="AC27" s="6" t="s">
        <v>431</v>
      </c>
      <c r="AD27" s="6">
        <v>2.351512</v>
      </c>
      <c r="AE27" s="60"/>
      <c r="AF27" s="26">
        <v>693478.67644955392</v>
      </c>
      <c r="AG27" s="26" t="s">
        <v>433</v>
      </c>
      <c r="AH27" s="26">
        <v>209.45741811910167</v>
      </c>
      <c r="AI27" s="26">
        <v>27288.15457724845</v>
      </c>
      <c r="AJ27" s="26">
        <v>755.80538277617131</v>
      </c>
      <c r="AK27" s="26" t="s">
        <v>431</v>
      </c>
      <c r="AL27" s="49" t="s">
        <v>49</v>
      </c>
    </row>
    <row r="28" spans="1:38" s="2" customFormat="1" ht="26.25" customHeight="1" thickBot="1" x14ac:dyDescent="0.25">
      <c r="A28" s="70" t="s">
        <v>78</v>
      </c>
      <c r="B28" s="70" t="s">
        <v>81</v>
      </c>
      <c r="C28" s="71" t="s">
        <v>82</v>
      </c>
      <c r="D28" s="72"/>
      <c r="E28" s="6">
        <v>25.864949909</v>
      </c>
      <c r="F28" s="6">
        <v>1.676025667</v>
      </c>
      <c r="G28" s="6">
        <v>2.8369838000000001E-2</v>
      </c>
      <c r="H28" s="6">
        <v>2.8761008000000001E-2</v>
      </c>
      <c r="I28" s="6">
        <v>1.43844266</v>
      </c>
      <c r="J28" s="6">
        <v>1.43844266</v>
      </c>
      <c r="K28" s="6">
        <v>1.43844266</v>
      </c>
      <c r="L28" s="6">
        <v>1.1633289950000001</v>
      </c>
      <c r="M28" s="6">
        <v>18.721661083000001</v>
      </c>
      <c r="N28" s="6">
        <v>1.3176247109999999</v>
      </c>
      <c r="O28" s="6">
        <v>1.5673704E-2</v>
      </c>
      <c r="P28" s="6">
        <v>1.0971574E-2</v>
      </c>
      <c r="Q28" s="6">
        <v>2.1163599999999999E-4</v>
      </c>
      <c r="R28" s="6">
        <v>8.2877837999999995E-2</v>
      </c>
      <c r="S28" s="6">
        <v>2.6674466610000001</v>
      </c>
      <c r="T28" s="6">
        <v>0.109341992</v>
      </c>
      <c r="U28" s="6">
        <v>1.5706161999999999E-2</v>
      </c>
      <c r="V28" s="6">
        <v>1.5742000249999999</v>
      </c>
      <c r="W28" s="6">
        <v>1.1534837432</v>
      </c>
      <c r="X28" s="6">
        <v>3.9941308015499999E-2</v>
      </c>
      <c r="Y28" s="6">
        <v>4.4865080194599997E-2</v>
      </c>
      <c r="Z28" s="6">
        <v>3.5082609346999999E-2</v>
      </c>
      <c r="AA28" s="6">
        <v>3.7368543993199999E-2</v>
      </c>
      <c r="AB28" s="6">
        <v>0.15725754155060001</v>
      </c>
      <c r="AC28" s="6" t="s">
        <v>431</v>
      </c>
      <c r="AD28" s="6">
        <v>0.238984</v>
      </c>
      <c r="AE28" s="60"/>
      <c r="AF28" s="26">
        <v>84775.962738291099</v>
      </c>
      <c r="AG28" s="26" t="s">
        <v>433</v>
      </c>
      <c r="AH28" s="26" t="s">
        <v>433</v>
      </c>
      <c r="AI28" s="26">
        <v>3264.7222399988877</v>
      </c>
      <c r="AJ28" s="26">
        <v>118.59669752521009</v>
      </c>
      <c r="AK28" s="26" t="s">
        <v>431</v>
      </c>
      <c r="AL28" s="49" t="s">
        <v>49</v>
      </c>
    </row>
    <row r="29" spans="1:38" s="2" customFormat="1" ht="26.25" customHeight="1" thickBot="1" x14ac:dyDescent="0.25">
      <c r="A29" s="70" t="s">
        <v>78</v>
      </c>
      <c r="B29" s="70" t="s">
        <v>83</v>
      </c>
      <c r="C29" s="71" t="s">
        <v>84</v>
      </c>
      <c r="D29" s="72"/>
      <c r="E29" s="6">
        <v>118.188258484</v>
      </c>
      <c r="F29" s="6">
        <v>2.722333157</v>
      </c>
      <c r="G29" s="6">
        <v>7.7573632000000003E-2</v>
      </c>
      <c r="H29" s="6">
        <v>0.14391888999999999</v>
      </c>
      <c r="I29" s="6">
        <v>1.9009841919999999</v>
      </c>
      <c r="J29" s="6">
        <v>1.9009841919999999</v>
      </c>
      <c r="K29" s="6">
        <v>1.9009841919999999</v>
      </c>
      <c r="L29" s="6">
        <v>1.304058551</v>
      </c>
      <c r="M29" s="6">
        <v>30.763396596</v>
      </c>
      <c r="N29" s="6">
        <v>3.3319795970000001</v>
      </c>
      <c r="O29" s="6">
        <v>2.5056248999999999E-2</v>
      </c>
      <c r="P29" s="6">
        <v>2.9520662999999999E-2</v>
      </c>
      <c r="Q29" s="6">
        <v>5.5716999999999995E-4</v>
      </c>
      <c r="R29" s="6">
        <v>0.15166125999999999</v>
      </c>
      <c r="S29" s="6">
        <v>4.2591474610000004</v>
      </c>
      <c r="T29" s="6">
        <v>0.174396673</v>
      </c>
      <c r="U29" s="6">
        <v>2.5225965999999999E-2</v>
      </c>
      <c r="V29" s="6">
        <v>2.5465072480000002</v>
      </c>
      <c r="W29" s="6">
        <v>1.1738592988000001</v>
      </c>
      <c r="X29" s="6">
        <v>2.4266969577399999E-2</v>
      </c>
      <c r="Y29" s="6">
        <v>0.14694998244169999</v>
      </c>
      <c r="Z29" s="6">
        <v>0.16420649414210001</v>
      </c>
      <c r="AA29" s="6">
        <v>3.7748619343500003E-2</v>
      </c>
      <c r="AB29" s="6">
        <v>0.37317206550460003</v>
      </c>
      <c r="AC29" s="6" t="s">
        <v>431</v>
      </c>
      <c r="AD29" s="6">
        <v>0.23398099999999999</v>
      </c>
      <c r="AE29" s="60"/>
      <c r="AF29" s="26">
        <v>230201.27735565093</v>
      </c>
      <c r="AG29" s="26" t="s">
        <v>433</v>
      </c>
      <c r="AH29" s="26">
        <v>3251.2543318808985</v>
      </c>
      <c r="AI29" s="26">
        <v>8865.2365365531077</v>
      </c>
      <c r="AJ29" s="26">
        <v>327.81092969861857</v>
      </c>
      <c r="AK29" s="26" t="s">
        <v>431</v>
      </c>
      <c r="AL29" s="49" t="s">
        <v>49</v>
      </c>
    </row>
    <row r="30" spans="1:38" s="2" customFormat="1" ht="26.25" customHeight="1" thickBot="1" x14ac:dyDescent="0.25">
      <c r="A30" s="70" t="s">
        <v>78</v>
      </c>
      <c r="B30" s="70" t="s">
        <v>85</v>
      </c>
      <c r="C30" s="71" t="s">
        <v>86</v>
      </c>
      <c r="D30" s="72"/>
      <c r="E30" s="6">
        <v>3.4282294759999998</v>
      </c>
      <c r="F30" s="6">
        <v>11.927473732999999</v>
      </c>
      <c r="G30" s="6">
        <v>5.1367069999999999E-3</v>
      </c>
      <c r="H30" s="6">
        <v>3.2364812E-2</v>
      </c>
      <c r="I30" s="6">
        <v>0.17601119300000001</v>
      </c>
      <c r="J30" s="6">
        <v>0.17601119300000001</v>
      </c>
      <c r="K30" s="6">
        <v>0.17601119300000001</v>
      </c>
      <c r="L30" s="6">
        <v>3.2513691999999997E-2</v>
      </c>
      <c r="M30" s="6">
        <v>103.314104351</v>
      </c>
      <c r="N30" s="6">
        <v>1.8887601089999999</v>
      </c>
      <c r="O30" s="6">
        <v>1.5134467E-2</v>
      </c>
      <c r="P30" s="6">
        <v>4.9098320000000003E-3</v>
      </c>
      <c r="Q30" s="6">
        <v>1.6930499999999999E-4</v>
      </c>
      <c r="R30" s="6">
        <v>6.6804246999999997E-2</v>
      </c>
      <c r="S30" s="6">
        <v>2.5654357249999999</v>
      </c>
      <c r="T30" s="6">
        <v>0.106350395</v>
      </c>
      <c r="U30" s="6">
        <v>1.5068580999999999E-2</v>
      </c>
      <c r="V30" s="6">
        <v>1.501677296</v>
      </c>
      <c r="W30" s="6">
        <v>0.26536010040000002</v>
      </c>
      <c r="X30" s="6">
        <v>6.1558051465999998E-3</v>
      </c>
      <c r="Y30" s="6">
        <v>8.0965871867999997E-3</v>
      </c>
      <c r="Z30" s="6">
        <v>4.6915399879000003E-3</v>
      </c>
      <c r="AA30" s="6">
        <v>9.0354208944000008E-3</v>
      </c>
      <c r="AB30" s="6">
        <v>2.79793532169E-2</v>
      </c>
      <c r="AC30" s="6" t="s">
        <v>431</v>
      </c>
      <c r="AD30" s="6">
        <v>0.13989199999999999</v>
      </c>
      <c r="AE30" s="60"/>
      <c r="AF30" s="26">
        <v>22427.614056699898</v>
      </c>
      <c r="AG30" s="26" t="s">
        <v>433</v>
      </c>
      <c r="AH30" s="26" t="s">
        <v>433</v>
      </c>
      <c r="AI30" s="26">
        <v>967.281101199555</v>
      </c>
      <c r="AJ30" s="26" t="s">
        <v>433</v>
      </c>
      <c r="AK30" s="26" t="s">
        <v>431</v>
      </c>
      <c r="AL30" s="49" t="s">
        <v>49</v>
      </c>
    </row>
    <row r="31" spans="1:38" s="2" customFormat="1" ht="26.25" customHeight="1" thickBot="1" x14ac:dyDescent="0.25">
      <c r="A31" s="70" t="s">
        <v>78</v>
      </c>
      <c r="B31" s="70" t="s">
        <v>87</v>
      </c>
      <c r="C31" s="71" t="s">
        <v>88</v>
      </c>
      <c r="D31" s="72"/>
      <c r="E31" s="6" t="s">
        <v>431</v>
      </c>
      <c r="F31" s="6">
        <v>3.7003971290000002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189127.24266700001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3.274077036</v>
      </c>
      <c r="J32" s="6">
        <v>5.8721945660000001</v>
      </c>
      <c r="K32" s="6">
        <v>7.9972697750000004</v>
      </c>
      <c r="L32" s="6">
        <v>0.361078383</v>
      </c>
      <c r="M32" s="6" t="s">
        <v>431</v>
      </c>
      <c r="N32" s="6">
        <v>7.0741687559999997</v>
      </c>
      <c r="O32" s="6">
        <v>3.4895172000000002E-2</v>
      </c>
      <c r="P32" s="6" t="s">
        <v>432</v>
      </c>
      <c r="Q32" s="6">
        <v>8.2644722000000004E-2</v>
      </c>
      <c r="R32" s="6">
        <v>2.5986265949999998</v>
      </c>
      <c r="S32" s="6">
        <v>56.708023738999998</v>
      </c>
      <c r="T32" s="6">
        <v>0.42532627499999998</v>
      </c>
      <c r="U32" s="6">
        <v>6.5481540000000005E-2</v>
      </c>
      <c r="V32" s="6">
        <v>25.708286302000001</v>
      </c>
      <c r="W32" s="6" t="s">
        <v>431</v>
      </c>
      <c r="X32" s="6">
        <v>9.2862914690000006E-3</v>
      </c>
      <c r="Y32" s="6">
        <v>4.628784095E-4</v>
      </c>
      <c r="Z32" s="6">
        <v>6.8329669919999999E-4</v>
      </c>
      <c r="AA32" s="6" t="s">
        <v>432</v>
      </c>
      <c r="AB32" s="6">
        <v>1.0432466578399999E-2</v>
      </c>
      <c r="AC32" s="6" t="s">
        <v>431</v>
      </c>
      <c r="AD32" s="6" t="s">
        <v>431</v>
      </c>
      <c r="AE32" s="60"/>
      <c r="AF32" s="26" t="s">
        <v>433</v>
      </c>
      <c r="AG32" s="26" t="s">
        <v>433</v>
      </c>
      <c r="AH32" s="26" t="s">
        <v>433</v>
      </c>
      <c r="AI32" s="26" t="s">
        <v>433</v>
      </c>
      <c r="AJ32" s="26" t="s">
        <v>433</v>
      </c>
      <c r="AK32" s="26">
        <v>362837538.09180397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1.8710073519999999</v>
      </c>
      <c r="J33" s="6">
        <v>3.4648284249999999</v>
      </c>
      <c r="K33" s="6">
        <v>6.929656864</v>
      </c>
      <c r="L33" s="6">
        <v>7.3454355999999998E-2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362837538.09180397</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2.165966031384E-2</v>
      </c>
      <c r="X34" s="6">
        <v>2.3249957399999999E-3</v>
      </c>
      <c r="Y34" s="6">
        <v>3.8749929000000002E-3</v>
      </c>
      <c r="Z34" s="6">
        <v>2.6659951152000001E-3</v>
      </c>
      <c r="AA34" s="6">
        <v>6.1224887820000005E-4</v>
      </c>
      <c r="AB34" s="6">
        <v>9.4782326334000005E-3</v>
      </c>
      <c r="AC34" s="6" t="s">
        <v>431</v>
      </c>
      <c r="AD34" s="6" t="s">
        <v>431</v>
      </c>
      <c r="AE34" s="60"/>
      <c r="AF34" s="26">
        <v>3340.2438797999998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6.3818042869999996</v>
      </c>
      <c r="F36" s="6">
        <v>0.61777419099999997</v>
      </c>
      <c r="G36" s="6">
        <v>3.0723590459999999</v>
      </c>
      <c r="H36" s="6">
        <v>2.2272540000000001E-3</v>
      </c>
      <c r="I36" s="6">
        <v>0.52471794999999999</v>
      </c>
      <c r="J36" s="6">
        <v>0.61696175900000005</v>
      </c>
      <c r="K36" s="6">
        <v>0.61696175900000005</v>
      </c>
      <c r="L36" s="6">
        <v>1.5623748E-2</v>
      </c>
      <c r="M36" s="6">
        <v>1.3089771160000001</v>
      </c>
      <c r="N36" s="6">
        <v>4.5713337999999999E-2</v>
      </c>
      <c r="O36" s="6">
        <v>4.0517929999999997E-3</v>
      </c>
      <c r="P36" s="6">
        <v>8.6753869999999997E-3</v>
      </c>
      <c r="Q36" s="6">
        <v>6.8407177999999999E-2</v>
      </c>
      <c r="R36" s="6">
        <v>7.4198976999999999E-2</v>
      </c>
      <c r="S36" s="6">
        <v>0.312187979</v>
      </c>
      <c r="T36" s="6">
        <v>3.0151795149999998</v>
      </c>
      <c r="U36" s="6">
        <v>4.1387948000000001E-2</v>
      </c>
      <c r="V36" s="6">
        <v>0.38181542499999999</v>
      </c>
      <c r="W36" s="6">
        <v>7.094333773E-2</v>
      </c>
      <c r="X36" s="6">
        <v>8.9735904199999997E-4</v>
      </c>
      <c r="Y36" s="6">
        <v>4.9217952099999997E-3</v>
      </c>
      <c r="Z36" s="6">
        <v>4.0517952100000004E-3</v>
      </c>
      <c r="AA36" s="6">
        <v>1.0141795209999999E-3</v>
      </c>
      <c r="AB36" s="6">
        <v>1.0885128983E-2</v>
      </c>
      <c r="AC36" s="6">
        <v>3.0674E-2</v>
      </c>
      <c r="AD36" s="6">
        <v>5.8368000000000003E-2</v>
      </c>
      <c r="AE36" s="60"/>
      <c r="AF36" s="26">
        <v>13522.137355100002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7.1410239999791996</v>
      </c>
      <c r="AG37" s="26" t="s">
        <v>431</v>
      </c>
      <c r="AH37" s="26">
        <v>2384.2822534308871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8.8707959063239734</v>
      </c>
      <c r="F39" s="6">
        <v>1.2596458501249386</v>
      </c>
      <c r="G39" s="6">
        <v>7.617418637396554</v>
      </c>
      <c r="H39" s="6">
        <v>0.118059028</v>
      </c>
      <c r="I39" s="6">
        <v>1.7793521840132058</v>
      </c>
      <c r="J39" s="6">
        <v>2.2258453800132059</v>
      </c>
      <c r="K39" s="6">
        <v>2.680315562013206</v>
      </c>
      <c r="L39" s="6">
        <v>0.16267461500818667</v>
      </c>
      <c r="M39" s="6">
        <v>6.0844269916783071</v>
      </c>
      <c r="N39" s="6">
        <v>0.68469017897717721</v>
      </c>
      <c r="O39" s="6">
        <v>5.616613352284227E-2</v>
      </c>
      <c r="P39" s="6">
        <v>2.9730477710086346E-2</v>
      </c>
      <c r="Q39" s="6">
        <v>6.0808690055086344E-2</v>
      </c>
      <c r="R39" s="6">
        <v>0.96541385672593172</v>
      </c>
      <c r="S39" s="6">
        <v>0.16573515689018614</v>
      </c>
      <c r="T39" s="6">
        <v>8.6935400540372463</v>
      </c>
      <c r="U39" s="6">
        <v>1.0929674437581818E-2</v>
      </c>
      <c r="V39" s="6">
        <v>2.1110691901385943</v>
      </c>
      <c r="W39" s="6">
        <v>0.96059134088894582</v>
      </c>
      <c r="X39" s="6">
        <v>9.672790086907504E-2</v>
      </c>
      <c r="Y39" s="6">
        <v>0.16588245111110228</v>
      </c>
      <c r="Z39" s="6">
        <v>7.421090996928989E-2</v>
      </c>
      <c r="AA39" s="6">
        <v>6.6078452471335175E-2</v>
      </c>
      <c r="AB39" s="6">
        <v>0.40289971442080236</v>
      </c>
      <c r="AC39" s="6">
        <v>2.6502300055357E-2</v>
      </c>
      <c r="AD39" s="6">
        <v>0.28013900000000003</v>
      </c>
      <c r="AE39" s="60"/>
      <c r="AF39" s="26">
        <v>48707.834643205701</v>
      </c>
      <c r="AG39" s="26">
        <v>1660.1382012053778</v>
      </c>
      <c r="AH39" s="26">
        <v>80476.833109264058</v>
      </c>
      <c r="AI39" s="26">
        <v>5162.0592555511575</v>
      </c>
      <c r="AJ39" s="26" t="s">
        <v>433</v>
      </c>
      <c r="AK39" s="26" t="s">
        <v>431</v>
      </c>
      <c r="AL39" s="49" t="s">
        <v>49</v>
      </c>
    </row>
    <row r="40" spans="1:38" s="2" customFormat="1" ht="26.25" customHeight="1" thickBot="1" x14ac:dyDescent="0.25">
      <c r="A40" s="70" t="s">
        <v>70</v>
      </c>
      <c r="B40" s="70" t="s">
        <v>105</v>
      </c>
      <c r="C40" s="71" t="s">
        <v>391</v>
      </c>
      <c r="D40" s="72"/>
      <c r="E40" s="6">
        <v>3.0414999000000002E-2</v>
      </c>
      <c r="F40" s="6">
        <v>2.5001789990000001</v>
      </c>
      <c r="G40" s="6">
        <v>2.1999998999999999E-2</v>
      </c>
      <c r="H40" s="6">
        <v>3.2997999999999998E-5</v>
      </c>
      <c r="I40" s="6">
        <v>4.1382000000000002E-2</v>
      </c>
      <c r="J40" s="6">
        <v>4.1382000000000002E-2</v>
      </c>
      <c r="K40" s="6">
        <v>4.1382000000000002E-2</v>
      </c>
      <c r="L40" s="6">
        <v>2.0680030000000001E-3</v>
      </c>
      <c r="M40" s="6">
        <v>6.8287229979999999</v>
      </c>
      <c r="N40" s="6">
        <v>5.5000001E-2</v>
      </c>
      <c r="O40" s="6">
        <v>1.0999500000000001E-4</v>
      </c>
      <c r="P40" s="6" t="s">
        <v>432</v>
      </c>
      <c r="Q40" s="6" t="s">
        <v>432</v>
      </c>
      <c r="R40" s="6">
        <v>5.4999900000000002E-4</v>
      </c>
      <c r="S40" s="6">
        <v>1.8699998999999998E-2</v>
      </c>
      <c r="T40" s="6">
        <v>7.6999900000000005E-4</v>
      </c>
      <c r="U40" s="6">
        <v>1.0999500000000001E-4</v>
      </c>
      <c r="V40" s="6">
        <v>1.1000001000000001E-2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19.774041573000002</v>
      </c>
      <c r="F41" s="6">
        <v>49.936091494000003</v>
      </c>
      <c r="G41" s="6">
        <v>10.448981027</v>
      </c>
      <c r="H41" s="6">
        <v>6.3336105720000004</v>
      </c>
      <c r="I41" s="6">
        <v>59.313351832000002</v>
      </c>
      <c r="J41" s="6">
        <v>60.934155996999998</v>
      </c>
      <c r="K41" s="6">
        <v>64.141783977000003</v>
      </c>
      <c r="L41" s="6">
        <v>6.5740630290000004</v>
      </c>
      <c r="M41" s="6">
        <v>398.25672421600001</v>
      </c>
      <c r="N41" s="6">
        <v>3.7410834620000002</v>
      </c>
      <c r="O41" s="6">
        <v>1.390423038</v>
      </c>
      <c r="P41" s="6">
        <v>0.111025841</v>
      </c>
      <c r="Q41" s="6">
        <v>6.3001901999999999E-2</v>
      </c>
      <c r="R41" s="6">
        <v>2.5159234800000001</v>
      </c>
      <c r="S41" s="6">
        <v>0.77627309099999997</v>
      </c>
      <c r="T41" s="6">
        <v>0.30027224800000002</v>
      </c>
      <c r="U41" s="6">
        <v>6.3799823000000006E-2</v>
      </c>
      <c r="V41" s="6">
        <v>55.585270061999999</v>
      </c>
      <c r="W41" s="6">
        <v>63.51275254126994</v>
      </c>
      <c r="X41" s="6">
        <v>11.905727723726724</v>
      </c>
      <c r="Y41" s="6">
        <v>11.059262526951098</v>
      </c>
      <c r="Z41" s="6">
        <v>4.1921315169749143</v>
      </c>
      <c r="AA41" s="6">
        <v>6.6571826555685192</v>
      </c>
      <c r="AB41" s="6">
        <v>33.814304423221259</v>
      </c>
      <c r="AC41" s="6">
        <v>0.53237199999999996</v>
      </c>
      <c r="AD41" s="6">
        <v>0.75281100000000001</v>
      </c>
      <c r="AE41" s="60"/>
      <c r="AF41" s="26">
        <v>110277.78720000001</v>
      </c>
      <c r="AG41" s="26">
        <v>4399.3</v>
      </c>
      <c r="AH41" s="26">
        <v>129435.58317570963</v>
      </c>
      <c r="AI41" s="26">
        <v>105931.92867659901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20.186719763999999</v>
      </c>
      <c r="F43" s="6">
        <v>1.4816455120000001</v>
      </c>
      <c r="G43" s="6">
        <v>1.011385403</v>
      </c>
      <c r="H43" s="6">
        <v>0.101380001</v>
      </c>
      <c r="I43" s="6">
        <v>0.88243736500000003</v>
      </c>
      <c r="J43" s="6">
        <v>0.88952455900000005</v>
      </c>
      <c r="K43" s="6">
        <v>0.90346176700000003</v>
      </c>
      <c r="L43" s="6">
        <v>0.53386609200000001</v>
      </c>
      <c r="M43" s="6">
        <v>4.7412026860000003</v>
      </c>
      <c r="N43" s="6">
        <v>7.8601515999999996E-2</v>
      </c>
      <c r="O43" s="6">
        <v>3.5874033E-2</v>
      </c>
      <c r="P43" s="6">
        <v>6.9673599999999997E-3</v>
      </c>
      <c r="Q43" s="6">
        <v>5.758053E-3</v>
      </c>
      <c r="R43" s="6">
        <v>6.7031027000000007E-2</v>
      </c>
      <c r="S43" s="6">
        <v>2.2394686E-2</v>
      </c>
      <c r="T43" s="6">
        <v>3.7838246999999998E-2</v>
      </c>
      <c r="U43" s="6">
        <v>6.3655910000000003E-3</v>
      </c>
      <c r="V43" s="6">
        <v>2.5504628490000001</v>
      </c>
      <c r="W43" s="6">
        <v>0.31139096550983103</v>
      </c>
      <c r="X43" s="6">
        <v>2.7616758982073358E-2</v>
      </c>
      <c r="Y43" s="6">
        <v>4.4489338034043091E-2</v>
      </c>
      <c r="Z43" s="6">
        <v>1.3922081345083949E-2</v>
      </c>
      <c r="AA43" s="6">
        <v>1.1178087329400579E-2</v>
      </c>
      <c r="AB43" s="6">
        <v>9.7206265690600979E-2</v>
      </c>
      <c r="AC43" s="6">
        <v>1.8159999999999999E-2</v>
      </c>
      <c r="AD43" s="6">
        <v>2.7404000000000001E-2</v>
      </c>
      <c r="AE43" s="60"/>
      <c r="AF43" s="26">
        <v>21588.797562562449</v>
      </c>
      <c r="AG43" s="26" t="s">
        <v>433</v>
      </c>
      <c r="AH43" s="26">
        <v>30431.911702975449</v>
      </c>
      <c r="AI43" s="26">
        <v>3071.7485428129798</v>
      </c>
      <c r="AJ43" s="26" t="s">
        <v>433</v>
      </c>
      <c r="AK43" s="26" t="s">
        <v>431</v>
      </c>
      <c r="AL43" s="49" t="s">
        <v>49</v>
      </c>
    </row>
    <row r="44" spans="1:38" s="2" customFormat="1" ht="26.25" customHeight="1" thickBot="1" x14ac:dyDescent="0.25">
      <c r="A44" s="70" t="s">
        <v>70</v>
      </c>
      <c r="B44" s="70" t="s">
        <v>111</v>
      </c>
      <c r="C44" s="71" t="s">
        <v>112</v>
      </c>
      <c r="D44" s="72"/>
      <c r="E44" s="6">
        <v>53.308128564</v>
      </c>
      <c r="F44" s="6">
        <v>5.4228406949999997</v>
      </c>
      <c r="G44" s="6">
        <v>5.9434947000000002E-2</v>
      </c>
      <c r="H44" s="6">
        <v>1.9606522000000001E-2</v>
      </c>
      <c r="I44" s="6">
        <v>2.3680169929999999</v>
      </c>
      <c r="J44" s="6">
        <v>2.3680169929999999</v>
      </c>
      <c r="K44" s="6">
        <v>2.3680169929999999</v>
      </c>
      <c r="L44" s="6">
        <v>1.4610190009999999</v>
      </c>
      <c r="M44" s="6">
        <v>23.867037401000001</v>
      </c>
      <c r="N44" s="6" t="s">
        <v>432</v>
      </c>
      <c r="O44" s="6">
        <v>2.4748665999999999E-2</v>
      </c>
      <c r="P44" s="6" t="s">
        <v>432</v>
      </c>
      <c r="Q44" s="6" t="s">
        <v>432</v>
      </c>
      <c r="R44" s="6">
        <v>0.123743303</v>
      </c>
      <c r="S44" s="6">
        <v>4.207272197</v>
      </c>
      <c r="T44" s="6">
        <v>0.17324061800000001</v>
      </c>
      <c r="U44" s="6">
        <v>2.4748665999999999E-2</v>
      </c>
      <c r="V44" s="6">
        <v>2.4748659960000001</v>
      </c>
      <c r="W44" s="6" t="s">
        <v>432</v>
      </c>
      <c r="X44" s="6">
        <v>7.4296169999999995E-2</v>
      </c>
      <c r="Y44" s="6">
        <v>0.12369311</v>
      </c>
      <c r="Z44" s="6">
        <v>8.5135390399999997E-2</v>
      </c>
      <c r="AA44" s="6">
        <v>1.9551441400000001E-2</v>
      </c>
      <c r="AB44" s="6">
        <v>0.30267611179999998</v>
      </c>
      <c r="AC44" s="6" t="s">
        <v>431</v>
      </c>
      <c r="AD44" s="6" t="s">
        <v>431</v>
      </c>
      <c r="AE44" s="60"/>
      <c r="AF44" s="26">
        <v>106661.75579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11.67971464</v>
      </c>
      <c r="F45" s="6">
        <v>1.127406787</v>
      </c>
      <c r="G45" s="6">
        <v>1.153138389</v>
      </c>
      <c r="H45" s="6">
        <v>4.0359910000000001E-3</v>
      </c>
      <c r="I45" s="6">
        <v>0.51855727399999996</v>
      </c>
      <c r="J45" s="6">
        <v>0.60917431</v>
      </c>
      <c r="K45" s="6">
        <v>0.60917431</v>
      </c>
      <c r="L45" s="6">
        <v>2.7447714000000002E-2</v>
      </c>
      <c r="M45" s="6">
        <v>2.5579781860000002</v>
      </c>
      <c r="N45" s="6">
        <v>7.4953992999999997E-2</v>
      </c>
      <c r="O45" s="6">
        <v>5.7656900000000004E-3</v>
      </c>
      <c r="P45" s="6">
        <v>1.7297074999999999E-2</v>
      </c>
      <c r="Q45" s="6">
        <v>2.3062764999999999E-2</v>
      </c>
      <c r="R45" s="6">
        <v>2.8828461E-2</v>
      </c>
      <c r="S45" s="6">
        <v>0.50738088999999997</v>
      </c>
      <c r="T45" s="6">
        <v>0.57656919200000001</v>
      </c>
      <c r="U45" s="6">
        <v>5.7656919000000001E-2</v>
      </c>
      <c r="V45" s="6">
        <v>0.69188303500000004</v>
      </c>
      <c r="W45" s="6">
        <v>7.4953995245999994E-2</v>
      </c>
      <c r="X45" s="6">
        <v>1.1531383884E-3</v>
      </c>
      <c r="Y45" s="6">
        <v>5.7656919419999996E-3</v>
      </c>
      <c r="Z45" s="6">
        <v>5.7656919419999996E-3</v>
      </c>
      <c r="AA45" s="6">
        <v>5.7656919420000002E-4</v>
      </c>
      <c r="AB45" s="6">
        <v>1.3261091466600001E-2</v>
      </c>
      <c r="AC45" s="6">
        <v>4.6128000000000002E-2</v>
      </c>
      <c r="AD45" s="6">
        <v>2.1915E-2</v>
      </c>
      <c r="AE45" s="60"/>
      <c r="AF45" s="26">
        <v>24850.13227002</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2.5194004560000001</v>
      </c>
      <c r="F47" s="6">
        <v>6.4789786000000002E-2</v>
      </c>
      <c r="G47" s="6">
        <v>0.1291149</v>
      </c>
      <c r="H47" s="6">
        <v>9.0039600000000003E-4</v>
      </c>
      <c r="I47" s="6">
        <v>3.4063890999999999E-2</v>
      </c>
      <c r="J47" s="6">
        <v>4.0145396999999999E-2</v>
      </c>
      <c r="K47" s="6">
        <v>4.4355783000000003E-2</v>
      </c>
      <c r="L47" s="6">
        <v>1.0933362E-2</v>
      </c>
      <c r="M47" s="6">
        <v>0.79812494199999995</v>
      </c>
      <c r="N47" s="6">
        <v>0.14876499500000001</v>
      </c>
      <c r="O47" s="6">
        <v>3.9020800000000002E-4</v>
      </c>
      <c r="P47" s="6">
        <v>8.56455E-4</v>
      </c>
      <c r="Q47" s="6">
        <v>7.9404499999999995E-4</v>
      </c>
      <c r="R47" s="6">
        <v>4.8344160000000002E-3</v>
      </c>
      <c r="S47" s="6">
        <v>8.8497677999999996E-2</v>
      </c>
      <c r="T47" s="6">
        <v>1.9628152999999999E-2</v>
      </c>
      <c r="U47" s="6">
        <v>2.0426239999999998E-3</v>
      </c>
      <c r="V47" s="6">
        <v>6.0401169999999997E-2</v>
      </c>
      <c r="W47" s="6">
        <v>1.4062248703500001E-2</v>
      </c>
      <c r="X47" s="6">
        <v>4.5682625590352414E-4</v>
      </c>
      <c r="Y47" s="6">
        <v>7.4888193195646097E-4</v>
      </c>
      <c r="Z47" s="6">
        <v>6.6588176183970265E-4</v>
      </c>
      <c r="AA47" s="6">
        <v>7.8768256282263117E-3</v>
      </c>
      <c r="AB47" s="6">
        <v>9.7484155771259996E-3</v>
      </c>
      <c r="AC47" s="6">
        <v>1.4430000000000001E-3</v>
      </c>
      <c r="AD47" s="6">
        <v>3.0479999999999999E-3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16.172770080999918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0.345878822197</v>
      </c>
      <c r="AL51" s="49" t="s">
        <v>130</v>
      </c>
    </row>
    <row r="52" spans="1:38" s="2" customFormat="1" ht="26.25" customHeight="1" thickBot="1" x14ac:dyDescent="0.25">
      <c r="A52" s="70" t="s">
        <v>119</v>
      </c>
      <c r="B52" s="74" t="s">
        <v>131</v>
      </c>
      <c r="C52" s="76" t="s">
        <v>392</v>
      </c>
      <c r="D52" s="73"/>
      <c r="E52" s="6">
        <v>1.5229516871</v>
      </c>
      <c r="F52" s="6">
        <v>0.52784410504000001</v>
      </c>
      <c r="G52" s="6">
        <v>21.569330151793629</v>
      </c>
      <c r="H52" s="6">
        <v>7.4604312000000001E-3</v>
      </c>
      <c r="I52" s="6">
        <v>0.2019485318</v>
      </c>
      <c r="J52" s="6">
        <v>0.46293430893999998</v>
      </c>
      <c r="K52" s="6">
        <v>0.58911183345999996</v>
      </c>
      <c r="L52" s="6">
        <v>3.1316284000000003E-4</v>
      </c>
      <c r="M52" s="6">
        <v>0.48453896336069741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1.47779514873352E-4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65.189930000000004</v>
      </c>
      <c r="AL52" s="49" t="s">
        <v>132</v>
      </c>
    </row>
    <row r="53" spans="1:38" s="2" customFormat="1" ht="26.25" customHeight="1" thickBot="1" x14ac:dyDescent="0.25">
      <c r="A53" s="70" t="s">
        <v>119</v>
      </c>
      <c r="B53" s="74" t="s">
        <v>133</v>
      </c>
      <c r="C53" s="76" t="s">
        <v>134</v>
      </c>
      <c r="D53" s="73"/>
      <c r="E53" s="6" t="s">
        <v>431</v>
      </c>
      <c r="F53" s="6">
        <v>6.3844592509178266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35.555534960000003</v>
      </c>
      <c r="AL53" s="49" t="s">
        <v>135</v>
      </c>
    </row>
    <row r="54" spans="1:38" s="2" customFormat="1" ht="37.5" customHeight="1" thickBot="1" x14ac:dyDescent="0.25">
      <c r="A54" s="70" t="s">
        <v>119</v>
      </c>
      <c r="B54" s="74" t="s">
        <v>136</v>
      </c>
      <c r="C54" s="76" t="s">
        <v>137</v>
      </c>
      <c r="D54" s="73"/>
      <c r="E54" s="6" t="s">
        <v>431</v>
      </c>
      <c r="F54" s="6">
        <v>1.3527053130403164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3.2859701251400003E-2</v>
      </c>
      <c r="AL54" s="49" t="s">
        <v>419</v>
      </c>
    </row>
    <row r="55" spans="1:38" s="2" customFormat="1" ht="26.25" customHeight="1" thickBot="1" x14ac:dyDescent="0.25">
      <c r="A55" s="70" t="s">
        <v>119</v>
      </c>
      <c r="B55" s="74" t="s">
        <v>138</v>
      </c>
      <c r="C55" s="76" t="s">
        <v>139</v>
      </c>
      <c r="D55" s="73"/>
      <c r="E55" s="6">
        <v>3.333581184064653</v>
      </c>
      <c r="F55" s="6">
        <v>0.99790874359086679</v>
      </c>
      <c r="G55" s="6">
        <v>3.1052721086947388</v>
      </c>
      <c r="H55" s="6" t="s">
        <v>432</v>
      </c>
      <c r="I55" s="6">
        <v>1.8774511399999989E-2</v>
      </c>
      <c r="J55" s="6">
        <v>1.8774511399999989E-2</v>
      </c>
      <c r="K55" s="6">
        <v>1.8774511399999989E-2</v>
      </c>
      <c r="L55" s="6">
        <v>4.6936278499999998E-4</v>
      </c>
      <c r="M55" s="6">
        <v>1.5683542304027958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4925.8625201686546</v>
      </c>
      <c r="AG55" s="26" t="s">
        <v>431</v>
      </c>
      <c r="AH55" s="26">
        <v>5789.0478350783387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0.68447409800000003</v>
      </c>
      <c r="J59" s="6">
        <v>0.78125345800000001</v>
      </c>
      <c r="K59" s="6">
        <v>0.88656408200000003</v>
      </c>
      <c r="L59" s="6">
        <v>1.1705393711999999E-3</v>
      </c>
      <c r="M59" s="6" t="s">
        <v>432</v>
      </c>
      <c r="N59" s="6">
        <v>7.4372383121999999</v>
      </c>
      <c r="O59" s="6">
        <v>0.36208634771999998</v>
      </c>
      <c r="P59" s="6">
        <v>3.1629060000000001E-3</v>
      </c>
      <c r="Q59" s="6">
        <v>0.79109915200000003</v>
      </c>
      <c r="R59" s="6">
        <v>0.98585679904000001</v>
      </c>
      <c r="S59" s="6">
        <v>1.6941869719999999E-2</v>
      </c>
      <c r="T59" s="6">
        <v>1.3678901211200001</v>
      </c>
      <c r="U59" s="6">
        <v>3.7865663599200001</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4410.1750000000002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0.98624115700000003</v>
      </c>
      <c r="J60" s="6">
        <v>8.0639101550000003</v>
      </c>
      <c r="K60" s="6">
        <v>26.350330060000001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159435.82999999999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0.61737023800000002</v>
      </c>
      <c r="J61" s="6">
        <v>6.1659300359999998</v>
      </c>
      <c r="K61" s="6">
        <v>20.605250514000002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18426164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2.1435006999999999E-2</v>
      </c>
      <c r="J62" s="6">
        <v>0.21435006000000001</v>
      </c>
      <c r="K62" s="6">
        <v>0.42870012000000002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35725.01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434</v>
      </c>
      <c r="Y72" s="6" t="s">
        <v>434</v>
      </c>
      <c r="Z72" s="6" t="s">
        <v>434</v>
      </c>
      <c r="AA72" s="6" t="s">
        <v>434</v>
      </c>
      <c r="AB72" s="6">
        <v>14.89605921215462</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0.34512214250000001</v>
      </c>
      <c r="K73" s="6">
        <v>0.40602605000000003</v>
      </c>
      <c r="L73" s="6">
        <v>2.4361562999999999E-2</v>
      </c>
      <c r="M73" s="6" t="s">
        <v>432</v>
      </c>
      <c r="N73" s="6">
        <v>0.21312282684</v>
      </c>
      <c r="O73" s="6">
        <v>6.4733568900000003E-3</v>
      </c>
      <c r="P73" s="6" t="s">
        <v>432</v>
      </c>
      <c r="Q73" s="6">
        <v>1.510449941E-2</v>
      </c>
      <c r="R73" s="6">
        <v>4.1495877500000002E-3</v>
      </c>
      <c r="S73" s="6">
        <v>8.1331919900000001E-3</v>
      </c>
      <c r="T73" s="6">
        <v>1.9918021199999999E-3</v>
      </c>
      <c r="U73" s="6" t="s">
        <v>432</v>
      </c>
      <c r="V73" s="6">
        <v>1.0307575971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0.35325912300000001</v>
      </c>
      <c r="F74" s="6" t="s">
        <v>432</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432</v>
      </c>
      <c r="U74" s="6" t="s">
        <v>432</v>
      </c>
      <c r="V74" s="6" t="s">
        <v>432</v>
      </c>
      <c r="W74" s="6">
        <v>10.80898</v>
      </c>
      <c r="X74" s="6">
        <v>1.0969364770000001</v>
      </c>
      <c r="Y74" s="6">
        <v>1.085276927</v>
      </c>
      <c r="Z74" s="6">
        <v>1.085276927</v>
      </c>
      <c r="AA74" s="6">
        <v>0.13440684529999999</v>
      </c>
      <c r="AB74" s="6">
        <v>3.4018971762999999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0.91993210400000003</v>
      </c>
      <c r="H80" s="6" t="s">
        <v>432</v>
      </c>
      <c r="I80" s="6" t="s">
        <v>432</v>
      </c>
      <c r="J80" s="6" t="s">
        <v>432</v>
      </c>
      <c r="K80" s="6">
        <v>0.56611206400000003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104.669478529</v>
      </c>
      <c r="G82" s="6" t="s">
        <v>431</v>
      </c>
      <c r="H82" s="6" t="s">
        <v>431</v>
      </c>
      <c r="I82" s="6" t="s">
        <v>432</v>
      </c>
      <c r="J82" s="6" t="s">
        <v>431</v>
      </c>
      <c r="K82" s="6" t="s">
        <v>431</v>
      </c>
      <c r="L82" s="6" t="s">
        <v>431</v>
      </c>
      <c r="M82" s="6" t="s">
        <v>431</v>
      </c>
      <c r="N82" s="6" t="s">
        <v>431</v>
      </c>
      <c r="O82" s="6" t="s">
        <v>431</v>
      </c>
      <c r="P82" s="6">
        <v>0.168623671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0.65916666099999999</v>
      </c>
      <c r="G83" s="6" t="s">
        <v>432</v>
      </c>
      <c r="H83" s="6" t="s">
        <v>431</v>
      </c>
      <c r="I83" s="6">
        <v>2.9483331000000002E-2</v>
      </c>
      <c r="J83" s="6">
        <v>0.43016666999999997</v>
      </c>
      <c r="K83" s="6">
        <v>0.76849999599999996</v>
      </c>
      <c r="L83" s="6">
        <v>1.680551E-3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3.3152468999999997E-2</v>
      </c>
      <c r="G84" s="6" t="s">
        <v>431</v>
      </c>
      <c r="H84" s="6" t="s">
        <v>431</v>
      </c>
      <c r="I84" s="6">
        <v>2.0401523000000001E-2</v>
      </c>
      <c r="J84" s="6">
        <v>0.102007601</v>
      </c>
      <c r="K84" s="6">
        <v>0.40803039299999999</v>
      </c>
      <c r="L84" s="6">
        <v>2.6520000000000002E-6</v>
      </c>
      <c r="M84" s="6">
        <v>2.4226780000000002E-3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255019</v>
      </c>
      <c r="AL84" s="49" t="s">
        <v>412</v>
      </c>
    </row>
    <row r="85" spans="1:38" s="2" customFormat="1" ht="26.25" customHeight="1" thickBot="1" x14ac:dyDescent="0.25">
      <c r="A85" s="70" t="s">
        <v>208</v>
      </c>
      <c r="B85" s="76" t="s">
        <v>215</v>
      </c>
      <c r="C85" s="82" t="s">
        <v>403</v>
      </c>
      <c r="D85" s="72"/>
      <c r="E85" s="6" t="s">
        <v>431</v>
      </c>
      <c r="F85" s="6">
        <v>68.36673704579691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444.84561539999999</v>
      </c>
      <c r="AL85" s="49" t="s">
        <v>216</v>
      </c>
    </row>
    <row r="86" spans="1:38" s="2" customFormat="1" ht="26.25" customHeight="1" thickBot="1" x14ac:dyDescent="0.25">
      <c r="A86" s="70" t="s">
        <v>208</v>
      </c>
      <c r="B86" s="76" t="s">
        <v>217</v>
      </c>
      <c r="C86" s="80" t="s">
        <v>218</v>
      </c>
      <c r="D86" s="72"/>
      <c r="E86" s="6" t="s">
        <v>431</v>
      </c>
      <c r="F86" s="6">
        <v>11.830396402896765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0.29907182100000002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0.43387632659999997</v>
      </c>
      <c r="AL87" s="49" t="s">
        <v>219</v>
      </c>
    </row>
    <row r="88" spans="1:38" s="2" customFormat="1" ht="26.25" customHeight="1" thickBot="1" x14ac:dyDescent="0.25">
      <c r="A88" s="70" t="s">
        <v>208</v>
      </c>
      <c r="B88" s="76" t="s">
        <v>222</v>
      </c>
      <c r="C88" s="80" t="s">
        <v>223</v>
      </c>
      <c r="D88" s="72"/>
      <c r="E88" s="6" t="s">
        <v>432</v>
      </c>
      <c r="F88" s="6">
        <v>43.415849285</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13.502759940000001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12.701457588306329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0.151585625</v>
      </c>
      <c r="F91" s="6">
        <v>0.40480307799999998</v>
      </c>
      <c r="G91" s="6">
        <v>1.2068637E-2</v>
      </c>
      <c r="H91" s="6">
        <v>0.34709354799999997</v>
      </c>
      <c r="I91" s="6">
        <v>2.4657635450000002</v>
      </c>
      <c r="J91" s="6">
        <v>2.6575030050000001</v>
      </c>
      <c r="K91" s="6">
        <v>2.697105708</v>
      </c>
      <c r="L91" s="6">
        <v>1.0161895510000001</v>
      </c>
      <c r="M91" s="6">
        <v>4.6369717980000003</v>
      </c>
      <c r="N91" s="6">
        <v>3.1330490000000002E-3</v>
      </c>
      <c r="O91" s="6">
        <v>0.45164571599999997</v>
      </c>
      <c r="P91" s="6">
        <v>2.2999999999999999E-7</v>
      </c>
      <c r="Q91" s="6">
        <v>5.3170000000000001E-6</v>
      </c>
      <c r="R91" s="6">
        <v>6.2346000000000002E-5</v>
      </c>
      <c r="S91" s="6">
        <v>0.45341413000000003</v>
      </c>
      <c r="T91" s="6">
        <v>0.225939785</v>
      </c>
      <c r="U91" s="6" t="s">
        <v>432</v>
      </c>
      <c r="V91" s="6">
        <v>0.22685892099999999</v>
      </c>
      <c r="W91" s="6">
        <v>8.3637E-3</v>
      </c>
      <c r="X91" s="6">
        <v>9.2837070000000004E-3</v>
      </c>
      <c r="Y91" s="6">
        <v>3.7636649999999998E-3</v>
      </c>
      <c r="Z91" s="6">
        <v>3.7636649999999998E-3</v>
      </c>
      <c r="AA91" s="6">
        <v>3.7636649999999998E-3</v>
      </c>
      <c r="AB91" s="6">
        <v>2.0574702E-2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20.172339704999999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9733.8204487500007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0.482408067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2458.9870000000001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620.13516400000003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7.7829999999999996E-2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0.97487165899999995</v>
      </c>
      <c r="F99" s="6">
        <v>27.404000362000001</v>
      </c>
      <c r="G99" s="6" t="s">
        <v>431</v>
      </c>
      <c r="H99" s="6">
        <v>33.394588808999998</v>
      </c>
      <c r="I99" s="6">
        <v>0.34822734999999999</v>
      </c>
      <c r="J99" s="6">
        <v>0.53508104999999995</v>
      </c>
      <c r="K99" s="6">
        <v>1.1720823</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849.33500000000004</v>
      </c>
      <c r="AL99" s="49" t="s">
        <v>245</v>
      </c>
    </row>
    <row r="100" spans="1:38" s="2" customFormat="1" ht="26.25" customHeight="1" thickBot="1" x14ac:dyDescent="0.25">
      <c r="A100" s="70" t="s">
        <v>243</v>
      </c>
      <c r="B100" s="70" t="s">
        <v>246</v>
      </c>
      <c r="C100" s="71" t="s">
        <v>408</v>
      </c>
      <c r="D100" s="84"/>
      <c r="E100" s="6">
        <v>1.70832728</v>
      </c>
      <c r="F100" s="6">
        <v>17.191432015</v>
      </c>
      <c r="G100" s="6" t="s">
        <v>431</v>
      </c>
      <c r="H100" s="6">
        <v>27.615799977999998</v>
      </c>
      <c r="I100" s="6">
        <v>0.30590928000000001</v>
      </c>
      <c r="J100" s="6">
        <v>0.45886391999999998</v>
      </c>
      <c r="K100" s="6">
        <v>1.0027026400000001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5210.6260000000002</v>
      </c>
      <c r="AL100" s="49" t="s">
        <v>245</v>
      </c>
    </row>
    <row r="101" spans="1:38" s="2" customFormat="1" ht="26.25" customHeight="1" thickBot="1" x14ac:dyDescent="0.25">
      <c r="A101" s="70" t="s">
        <v>243</v>
      </c>
      <c r="B101" s="70" t="s">
        <v>247</v>
      </c>
      <c r="C101" s="71" t="s">
        <v>248</v>
      </c>
      <c r="D101" s="84"/>
      <c r="E101" s="6">
        <v>0.323848623</v>
      </c>
      <c r="F101" s="6">
        <v>0.93195851900000004</v>
      </c>
      <c r="G101" s="6" t="s">
        <v>431</v>
      </c>
      <c r="H101" s="6">
        <v>8.7580835449999999</v>
      </c>
      <c r="I101" s="6">
        <v>8.5619920000000002E-2</v>
      </c>
      <c r="J101" s="6">
        <v>0.25685975999999999</v>
      </c>
      <c r="K101" s="6">
        <v>0.59933943999999995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15431.799000000001</v>
      </c>
      <c r="AL101" s="49" t="s">
        <v>245</v>
      </c>
    </row>
    <row r="102" spans="1:38" s="2" customFormat="1" ht="26.25" customHeight="1" thickBot="1" x14ac:dyDescent="0.25">
      <c r="A102" s="70" t="s">
        <v>243</v>
      </c>
      <c r="B102" s="70" t="s">
        <v>249</v>
      </c>
      <c r="C102" s="71" t="s">
        <v>386</v>
      </c>
      <c r="D102" s="84"/>
      <c r="E102" s="6">
        <v>0.31591799700000001</v>
      </c>
      <c r="F102" s="6">
        <v>12.426487286</v>
      </c>
      <c r="G102" s="6" t="s">
        <v>431</v>
      </c>
      <c r="H102" s="6">
        <v>58.035176968999998</v>
      </c>
      <c r="I102" s="6">
        <v>0.16079226399999999</v>
      </c>
      <c r="J102" s="6">
        <v>3.6070115</v>
      </c>
      <c r="K102" s="6">
        <v>25.554966740000001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25994.642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0.19631794599999999</v>
      </c>
      <c r="F104" s="6">
        <v>0.48105429500000002</v>
      </c>
      <c r="G104" s="6" t="s">
        <v>431</v>
      </c>
      <c r="H104" s="6">
        <v>4.7739454490000002</v>
      </c>
      <c r="I104" s="6">
        <v>3.1821599999999998E-2</v>
      </c>
      <c r="J104" s="6">
        <v>9.5464800000000002E-2</v>
      </c>
      <c r="K104" s="6">
        <v>0.22275120000000001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2704.2289999999998</v>
      </c>
      <c r="AL104" s="49" t="s">
        <v>245</v>
      </c>
    </row>
    <row r="105" spans="1:38" s="2" customFormat="1" ht="26.25" customHeight="1" thickBot="1" x14ac:dyDescent="0.25">
      <c r="A105" s="70" t="s">
        <v>243</v>
      </c>
      <c r="B105" s="70" t="s">
        <v>254</v>
      </c>
      <c r="C105" s="71" t="s">
        <v>255</v>
      </c>
      <c r="D105" s="84"/>
      <c r="E105" s="6">
        <v>0.184193412</v>
      </c>
      <c r="F105" s="6">
        <v>0.81581495699999995</v>
      </c>
      <c r="G105" s="6" t="s">
        <v>431</v>
      </c>
      <c r="H105" s="6">
        <v>4.8774404799999997</v>
      </c>
      <c r="I105" s="6">
        <v>3.3732836000000002E-2</v>
      </c>
      <c r="J105" s="6">
        <v>5.3008737E-2</v>
      </c>
      <c r="K105" s="6">
        <v>0.11565542199999999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597.59299987579402</v>
      </c>
      <c r="AL105" s="49" t="s">
        <v>245</v>
      </c>
    </row>
    <row r="106" spans="1:38" s="2" customFormat="1" ht="26.25" customHeight="1" thickBot="1" x14ac:dyDescent="0.25">
      <c r="A106" s="70" t="s">
        <v>243</v>
      </c>
      <c r="B106" s="70" t="s">
        <v>256</v>
      </c>
      <c r="C106" s="71" t="s">
        <v>257</v>
      </c>
      <c r="D106" s="84"/>
      <c r="E106" s="6">
        <v>1.679987E-3</v>
      </c>
      <c r="F106" s="6">
        <v>3.4118170000000003E-2</v>
      </c>
      <c r="G106" s="6" t="s">
        <v>431</v>
      </c>
      <c r="H106" s="6">
        <v>6.9757951999999998E-2</v>
      </c>
      <c r="I106" s="6">
        <v>1.3153780000000001E-3</v>
      </c>
      <c r="J106" s="6">
        <v>2.104608E-3</v>
      </c>
      <c r="K106" s="6">
        <v>4.4722939999999999E-3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42.403999999848999</v>
      </c>
      <c r="AL106" s="49" t="s">
        <v>245</v>
      </c>
    </row>
    <row r="107" spans="1:38" s="2" customFormat="1" ht="26.25" customHeight="1" thickBot="1" x14ac:dyDescent="0.25">
      <c r="A107" s="70" t="s">
        <v>243</v>
      </c>
      <c r="B107" s="70" t="s">
        <v>258</v>
      </c>
      <c r="C107" s="71" t="s">
        <v>379</v>
      </c>
      <c r="D107" s="84"/>
      <c r="E107" s="6">
        <v>0.53159465400000006</v>
      </c>
      <c r="F107" s="6">
        <v>1.833759143</v>
      </c>
      <c r="G107" s="6" t="s">
        <v>431</v>
      </c>
      <c r="H107" s="6">
        <v>7.7135498480000004</v>
      </c>
      <c r="I107" s="6">
        <v>0.139538997</v>
      </c>
      <c r="J107" s="6">
        <v>1.86051996</v>
      </c>
      <c r="K107" s="6">
        <v>8.83746981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46512.999000000003</v>
      </c>
      <c r="AL107" s="49" t="s">
        <v>245</v>
      </c>
    </row>
    <row r="108" spans="1:38" s="2" customFormat="1" ht="26.25" customHeight="1" thickBot="1" x14ac:dyDescent="0.25">
      <c r="A108" s="70" t="s">
        <v>243</v>
      </c>
      <c r="B108" s="70" t="s">
        <v>259</v>
      </c>
      <c r="C108" s="71" t="s">
        <v>380</v>
      </c>
      <c r="D108" s="84"/>
      <c r="E108" s="6">
        <v>1.0012240539999999</v>
      </c>
      <c r="F108" s="6">
        <v>11.462563618000001</v>
      </c>
      <c r="G108" s="6" t="s">
        <v>431</v>
      </c>
      <c r="H108" s="6">
        <v>21.095965440000001</v>
      </c>
      <c r="I108" s="6">
        <v>0.15955963200000001</v>
      </c>
      <c r="J108" s="6">
        <v>1.5955963200000001</v>
      </c>
      <c r="K108" s="6">
        <v>3.1911926400000001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79779.816000000006</v>
      </c>
      <c r="AL108" s="49" t="s">
        <v>245</v>
      </c>
    </row>
    <row r="109" spans="1:38" s="2" customFormat="1" ht="26.25" customHeight="1" thickBot="1" x14ac:dyDescent="0.25">
      <c r="A109" s="70" t="s">
        <v>243</v>
      </c>
      <c r="B109" s="70" t="s">
        <v>260</v>
      </c>
      <c r="C109" s="71" t="s">
        <v>381</v>
      </c>
      <c r="D109" s="84"/>
      <c r="E109" s="6">
        <v>0.191090706</v>
      </c>
      <c r="F109" s="6">
        <v>0.92888736100000002</v>
      </c>
      <c r="G109" s="6" t="s">
        <v>431</v>
      </c>
      <c r="H109" s="6">
        <v>5.5309251689999996</v>
      </c>
      <c r="I109" s="6">
        <v>0.158863</v>
      </c>
      <c r="J109" s="6">
        <v>0.87374649999999998</v>
      </c>
      <c r="K109" s="6">
        <v>0.87374649999999998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7943.15</v>
      </c>
      <c r="AL109" s="49" t="s">
        <v>245</v>
      </c>
    </row>
    <row r="110" spans="1:38" s="2" customFormat="1" ht="26.25" customHeight="1" thickBot="1" x14ac:dyDescent="0.25">
      <c r="A110" s="70" t="s">
        <v>243</v>
      </c>
      <c r="B110" s="70" t="s">
        <v>261</v>
      </c>
      <c r="C110" s="71" t="s">
        <v>382</v>
      </c>
      <c r="D110" s="84"/>
      <c r="E110" s="6">
        <v>0.27716039199999998</v>
      </c>
      <c r="F110" s="6">
        <v>1.353747845</v>
      </c>
      <c r="G110" s="6" t="s">
        <v>431</v>
      </c>
      <c r="H110" s="6">
        <v>8.0224927279999996</v>
      </c>
      <c r="I110" s="6">
        <v>0.23216996000000001</v>
      </c>
      <c r="J110" s="6">
        <v>1.2769347799999999</v>
      </c>
      <c r="K110" s="6">
        <v>1.2769347799999999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11608.498</v>
      </c>
      <c r="AL110" s="49" t="s">
        <v>245</v>
      </c>
    </row>
    <row r="111" spans="1:38" s="2" customFormat="1" ht="26.25" customHeight="1" thickBot="1" x14ac:dyDescent="0.25">
      <c r="A111" s="70" t="s">
        <v>243</v>
      </c>
      <c r="B111" s="70" t="s">
        <v>262</v>
      </c>
      <c r="C111" s="71" t="s">
        <v>376</v>
      </c>
      <c r="D111" s="84"/>
      <c r="E111" s="6">
        <v>1.142734919</v>
      </c>
      <c r="F111" s="6">
        <v>0.71851781000000003</v>
      </c>
      <c r="G111" s="6" t="s">
        <v>431</v>
      </c>
      <c r="H111" s="6">
        <v>19.433993875999999</v>
      </c>
      <c r="I111" s="6">
        <v>3.9245132000000002E-2</v>
      </c>
      <c r="J111" s="6">
        <v>7.8490264000000004E-2</v>
      </c>
      <c r="K111" s="6">
        <v>0.17660309399999999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9811.2829999999994</v>
      </c>
      <c r="AL111" s="49" t="s">
        <v>245</v>
      </c>
    </row>
    <row r="112" spans="1:38" s="2" customFormat="1" ht="26.25" customHeight="1" thickBot="1" x14ac:dyDescent="0.25">
      <c r="A112" s="70" t="s">
        <v>263</v>
      </c>
      <c r="B112" s="70" t="s">
        <v>264</v>
      </c>
      <c r="C112" s="71" t="s">
        <v>265</v>
      </c>
      <c r="D112" s="72"/>
      <c r="E112" s="6">
        <v>44.075799994999997</v>
      </c>
      <c r="F112" s="6" t="s">
        <v>431</v>
      </c>
      <c r="G112" s="6" t="s">
        <v>431</v>
      </c>
      <c r="H112" s="6">
        <v>85.802610289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1101895000</v>
      </c>
      <c r="AL112" s="49" t="s">
        <v>418</v>
      </c>
    </row>
    <row r="113" spans="1:38" s="2" customFormat="1" ht="26.25" customHeight="1" thickBot="1" x14ac:dyDescent="0.25">
      <c r="A113" s="70" t="s">
        <v>263</v>
      </c>
      <c r="B113" s="85" t="s">
        <v>266</v>
      </c>
      <c r="C113" s="86" t="s">
        <v>267</v>
      </c>
      <c r="D113" s="72"/>
      <c r="E113" s="6">
        <v>17.728684319999999</v>
      </c>
      <c r="F113" s="6">
        <v>26.146364283</v>
      </c>
      <c r="G113" s="6" t="s">
        <v>431</v>
      </c>
      <c r="H113" s="6">
        <v>121.46856578400001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0.70562546699999995</v>
      </c>
      <c r="F114" s="6" t="s">
        <v>431</v>
      </c>
      <c r="G114" s="6" t="s">
        <v>431</v>
      </c>
      <c r="H114" s="6">
        <v>2.2932827850000002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0.46074079600000001</v>
      </c>
      <c r="F115" s="6" t="s">
        <v>431</v>
      </c>
      <c r="G115" s="6" t="s">
        <v>431</v>
      </c>
      <c r="H115" s="6">
        <v>0.92148160000000001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11.618194013</v>
      </c>
      <c r="F116" s="6">
        <v>1.3636142950000001</v>
      </c>
      <c r="G116" s="6" t="s">
        <v>431</v>
      </c>
      <c r="H116" s="6">
        <v>32.800148624000002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1.955665585</v>
      </c>
      <c r="J119" s="6">
        <v>44.548470794000004</v>
      </c>
      <c r="K119" s="6">
        <v>44.548470794000004</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10.606642906999999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10.101635999999999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0.69280656200000001</v>
      </c>
      <c r="F123" s="6">
        <v>0.15061012200000001</v>
      </c>
      <c r="G123" s="6">
        <v>0.15061012200000001</v>
      </c>
      <c r="H123" s="6">
        <v>0.72292858599999998</v>
      </c>
      <c r="I123" s="6">
        <v>1.626589318</v>
      </c>
      <c r="J123" s="6">
        <v>1.716955392</v>
      </c>
      <c r="K123" s="6">
        <v>1.7470774170000001</v>
      </c>
      <c r="L123" s="6">
        <v>0.15061012200000001</v>
      </c>
      <c r="M123" s="6">
        <v>20.091390296</v>
      </c>
      <c r="N123" s="6">
        <v>3.3134228000000002E-2</v>
      </c>
      <c r="O123" s="6">
        <v>0.26507381499999999</v>
      </c>
      <c r="P123" s="6">
        <v>4.2170833999999997E-2</v>
      </c>
      <c r="Q123" s="6">
        <v>1.927811E-3</v>
      </c>
      <c r="R123" s="6">
        <v>2.4097619000000001E-2</v>
      </c>
      <c r="S123" s="6">
        <v>2.1989079000000002E-2</v>
      </c>
      <c r="T123" s="6">
        <v>1.5663453000000001E-2</v>
      </c>
      <c r="U123" s="6">
        <v>6.0244039999999997E-3</v>
      </c>
      <c r="V123" s="6">
        <v>0.16868333799999999</v>
      </c>
      <c r="W123" s="6">
        <v>0.15061012215637756</v>
      </c>
      <c r="X123" s="6">
        <v>0.11837955601491275</v>
      </c>
      <c r="Y123" s="6">
        <v>0.33043860801109237</v>
      </c>
      <c r="Z123" s="6">
        <v>0.14097107433836939</v>
      </c>
      <c r="AA123" s="6">
        <v>0.10121000208908572</v>
      </c>
      <c r="AB123" s="6">
        <v>0.69099924045346017</v>
      </c>
      <c r="AC123" s="6" t="s">
        <v>431</v>
      </c>
      <c r="AD123" s="6" t="s">
        <v>431</v>
      </c>
      <c r="AE123" s="60"/>
      <c r="AF123" s="26" t="s">
        <v>431</v>
      </c>
      <c r="AG123" s="26" t="s">
        <v>431</v>
      </c>
      <c r="AH123" s="26" t="s">
        <v>431</v>
      </c>
      <c r="AI123" s="26" t="s">
        <v>431</v>
      </c>
      <c r="AJ123" s="26" t="s">
        <v>431</v>
      </c>
      <c r="AK123" s="26">
        <v>21064.352749143713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2.1357121999999999E-2</v>
      </c>
      <c r="F125" s="6">
        <v>3.9843231769999998</v>
      </c>
      <c r="G125" s="6" t="s">
        <v>431</v>
      </c>
      <c r="H125" s="6" t="s">
        <v>432</v>
      </c>
      <c r="I125" s="6">
        <v>9.2983159999999992E-3</v>
      </c>
      <c r="J125" s="6">
        <v>1.1704446E-2</v>
      </c>
      <c r="K125" s="6">
        <v>1.486088E-2</v>
      </c>
      <c r="L125" s="6" t="s">
        <v>431</v>
      </c>
      <c r="M125" s="6">
        <v>0.39426180999999999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12936.202652590197</v>
      </c>
      <c r="AL125" s="49" t="s">
        <v>425</v>
      </c>
    </row>
    <row r="126" spans="1:38" s="2" customFormat="1" ht="26.25" customHeight="1" thickBot="1" x14ac:dyDescent="0.25">
      <c r="A126" s="70" t="s">
        <v>288</v>
      </c>
      <c r="B126" s="70" t="s">
        <v>291</v>
      </c>
      <c r="C126" s="71" t="s">
        <v>292</v>
      </c>
      <c r="D126" s="72"/>
      <c r="E126" s="6" t="s">
        <v>432</v>
      </c>
      <c r="F126" s="6" t="s">
        <v>432</v>
      </c>
      <c r="G126" s="6" t="s">
        <v>432</v>
      </c>
      <c r="H126" s="6">
        <v>0.83366784000000005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3473.616</v>
      </c>
      <c r="AL126" s="49" t="s">
        <v>424</v>
      </c>
    </row>
    <row r="127" spans="1:38" s="2" customFormat="1" ht="26.25" customHeight="1" thickBot="1" x14ac:dyDescent="0.25">
      <c r="A127" s="70" t="s">
        <v>288</v>
      </c>
      <c r="B127" s="70" t="s">
        <v>293</v>
      </c>
      <c r="C127" s="71" t="s">
        <v>294</v>
      </c>
      <c r="D127" s="72"/>
      <c r="E127" s="6">
        <v>4.8658800000000004E-3</v>
      </c>
      <c r="F127" s="6" t="s">
        <v>432</v>
      </c>
      <c r="G127" s="6" t="s">
        <v>432</v>
      </c>
      <c r="H127" s="6">
        <v>0.36594552800000002</v>
      </c>
      <c r="I127" s="6">
        <v>2.0212110000000002E-3</v>
      </c>
      <c r="J127" s="6">
        <v>2.0212110000000002E-3</v>
      </c>
      <c r="K127" s="6">
        <v>2.0212110000000002E-3</v>
      </c>
      <c r="L127" s="6" t="s">
        <v>432</v>
      </c>
      <c r="M127" s="6">
        <v>8.9831597999999999E-2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13.307110101178999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0.13338250199999999</v>
      </c>
      <c r="F132" s="6">
        <v>2.6339107E-2</v>
      </c>
      <c r="G132" s="6">
        <v>0.15678040100000001</v>
      </c>
      <c r="H132" s="6" t="s">
        <v>432</v>
      </c>
      <c r="I132" s="6">
        <v>2.4636900000000002E-3</v>
      </c>
      <c r="J132" s="6">
        <v>9.182852E-3</v>
      </c>
      <c r="K132" s="6">
        <v>0.116465441</v>
      </c>
      <c r="L132" s="6">
        <v>8.6229000000000004E-5</v>
      </c>
      <c r="M132" s="6">
        <v>0.82697149800000003</v>
      </c>
      <c r="N132" s="6">
        <v>2.667649999</v>
      </c>
      <c r="O132" s="6">
        <v>0.85364799999999996</v>
      </c>
      <c r="P132" s="6">
        <v>0.122711899</v>
      </c>
      <c r="Q132" s="6">
        <v>0.25075909899999999</v>
      </c>
      <c r="R132" s="6">
        <v>0.74694200200000005</v>
      </c>
      <c r="S132" s="6">
        <v>2.1341199999999998</v>
      </c>
      <c r="T132" s="6">
        <v>0.42682399799999998</v>
      </c>
      <c r="U132" s="6">
        <v>8.00295E-3</v>
      </c>
      <c r="V132" s="6">
        <v>3.5212979999999998</v>
      </c>
      <c r="W132" s="6">
        <v>248.09145000000001</v>
      </c>
      <c r="X132" s="6">
        <v>2.8556429999999999E-5</v>
      </c>
      <c r="Y132" s="6">
        <v>3.9195100000000002E-6</v>
      </c>
      <c r="Z132" s="6">
        <v>3.4155729999999998E-5</v>
      </c>
      <c r="AA132" s="6">
        <v>5.5992999999999999E-6</v>
      </c>
      <c r="AB132" s="6">
        <v>7.2230970000000005E-5</v>
      </c>
      <c r="AC132" s="6">
        <v>0.25075799999999998</v>
      </c>
      <c r="AD132" s="6">
        <v>0.24009</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0.114296326</v>
      </c>
      <c r="F133" s="6">
        <v>1.8010299999999999E-3</v>
      </c>
      <c r="G133" s="6">
        <v>1.5655136E-2</v>
      </c>
      <c r="H133" s="6" t="s">
        <v>431</v>
      </c>
      <c r="I133" s="6">
        <v>4.80737E-3</v>
      </c>
      <c r="J133" s="6">
        <v>4.80737E-3</v>
      </c>
      <c r="K133" s="6">
        <v>5.3421420000000002E-3</v>
      </c>
      <c r="L133" s="6" t="s">
        <v>432</v>
      </c>
      <c r="M133" s="6" t="s">
        <v>434</v>
      </c>
      <c r="N133" s="6">
        <v>4.1603860000000003E-3</v>
      </c>
      <c r="O133" s="6">
        <v>6.9686100000000001E-4</v>
      </c>
      <c r="P133" s="6">
        <v>0.20642608900000001</v>
      </c>
      <c r="Q133" s="6">
        <v>1.885547E-3</v>
      </c>
      <c r="R133" s="6">
        <v>1.8786180000000001E-3</v>
      </c>
      <c r="S133" s="6">
        <v>1.7220650000000001E-3</v>
      </c>
      <c r="T133" s="6">
        <v>2.4009190000000001E-3</v>
      </c>
      <c r="U133" s="6">
        <v>2.7403409999999999E-3</v>
      </c>
      <c r="V133" s="6">
        <v>2.2183191000000001E-2</v>
      </c>
      <c r="W133" s="6">
        <v>3.740607E-3</v>
      </c>
      <c r="X133" s="6">
        <v>1.8287411999999999E-6</v>
      </c>
      <c r="Y133" s="6">
        <v>9.9888061000000005E-7</v>
      </c>
      <c r="Z133" s="6">
        <v>8.9220404000000005E-7</v>
      </c>
      <c r="AA133" s="6">
        <v>9.6840158999999996E-7</v>
      </c>
      <c r="AB133" s="6">
        <v>4.6882274399999999E-6</v>
      </c>
      <c r="AC133" s="6">
        <v>2.078E-2</v>
      </c>
      <c r="AD133" s="6">
        <v>5.6802999999999999E-2</v>
      </c>
      <c r="AE133" s="60"/>
      <c r="AF133" s="26" t="s">
        <v>431</v>
      </c>
      <c r="AG133" s="26" t="s">
        <v>431</v>
      </c>
      <c r="AH133" s="26" t="s">
        <v>431</v>
      </c>
      <c r="AI133" s="26" t="s">
        <v>431</v>
      </c>
      <c r="AJ133" s="26" t="s">
        <v>431</v>
      </c>
      <c r="AK133" s="26">
        <v>138541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40.827882885000001</v>
      </c>
      <c r="F135" s="6">
        <v>8.1819404579999997</v>
      </c>
      <c r="G135" s="6">
        <v>1.55456869</v>
      </c>
      <c r="H135" s="6" t="s">
        <v>432</v>
      </c>
      <c r="I135" s="6">
        <v>37.718745509999998</v>
      </c>
      <c r="J135" s="6">
        <v>40.009688836999999</v>
      </c>
      <c r="K135" s="6">
        <v>40.746063478000003</v>
      </c>
      <c r="L135" s="6">
        <v>21.084860558999999</v>
      </c>
      <c r="M135" s="6">
        <v>514.48041596500002</v>
      </c>
      <c r="N135" s="6">
        <v>5.4819001060000003</v>
      </c>
      <c r="O135" s="6">
        <v>0.57273583100000003</v>
      </c>
      <c r="P135" s="6" t="s">
        <v>432</v>
      </c>
      <c r="Q135" s="6">
        <v>0.32727761700000002</v>
      </c>
      <c r="R135" s="6">
        <v>8.1819407999999996E-2</v>
      </c>
      <c r="S135" s="6">
        <v>1.1454716680000001</v>
      </c>
      <c r="T135" s="6" t="s">
        <v>432</v>
      </c>
      <c r="U135" s="6">
        <v>0.24545821600000001</v>
      </c>
      <c r="V135" s="6">
        <v>147.68402525799999</v>
      </c>
      <c r="W135" s="6">
        <v>81.819404574602885</v>
      </c>
      <c r="X135" s="6">
        <v>4.5818912380689997E-2</v>
      </c>
      <c r="Y135" s="6">
        <v>8.591046071379374E-2</v>
      </c>
      <c r="Z135" s="6">
        <v>0.19473037761793249</v>
      </c>
      <c r="AA135" s="6" t="s">
        <v>432</v>
      </c>
      <c r="AB135" s="6">
        <v>0.32645975071241623</v>
      </c>
      <c r="AC135" s="6" t="s">
        <v>432</v>
      </c>
      <c r="AD135" s="6" t="s">
        <v>431</v>
      </c>
      <c r="AE135" s="60"/>
      <c r="AF135" s="26" t="s">
        <v>431</v>
      </c>
      <c r="AG135" s="26" t="s">
        <v>431</v>
      </c>
      <c r="AH135" s="26" t="s">
        <v>431</v>
      </c>
      <c r="AI135" s="26" t="s">
        <v>431</v>
      </c>
      <c r="AJ135" s="26" t="s">
        <v>431</v>
      </c>
      <c r="AK135" s="26">
        <v>5727.3640475862494</v>
      </c>
      <c r="AL135" s="49" t="s">
        <v>412</v>
      </c>
    </row>
    <row r="136" spans="1:38" s="2" customFormat="1" ht="26.25" customHeight="1" thickBot="1" x14ac:dyDescent="0.25">
      <c r="A136" s="70" t="s">
        <v>288</v>
      </c>
      <c r="B136" s="70" t="s">
        <v>313</v>
      </c>
      <c r="C136" s="71" t="s">
        <v>314</v>
      </c>
      <c r="D136" s="72"/>
      <c r="E136" s="6">
        <v>6.5379269999999998E-3</v>
      </c>
      <c r="F136" s="6">
        <v>7.4009768000000004E-2</v>
      </c>
      <c r="G136" s="6" t="s">
        <v>431</v>
      </c>
      <c r="H136" s="6" t="s">
        <v>432</v>
      </c>
      <c r="I136" s="6">
        <v>2.7157520000000001E-3</v>
      </c>
      <c r="J136" s="6">
        <v>2.7157520000000001E-3</v>
      </c>
      <c r="K136" s="6">
        <v>2.7157520000000001E-3</v>
      </c>
      <c r="L136" s="6" t="s">
        <v>432</v>
      </c>
      <c r="M136" s="6">
        <v>0.12070012400000001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1490.70363</v>
      </c>
      <c r="AL136" s="49" t="s">
        <v>416</v>
      </c>
    </row>
    <row r="137" spans="1:38" s="2" customFormat="1" ht="26.25" customHeight="1" thickBot="1" x14ac:dyDescent="0.25">
      <c r="A137" s="70" t="s">
        <v>288</v>
      </c>
      <c r="B137" s="70" t="s">
        <v>315</v>
      </c>
      <c r="C137" s="71" t="s">
        <v>316</v>
      </c>
      <c r="D137" s="72"/>
      <c r="E137" s="6">
        <v>2.8555690000000001E-3</v>
      </c>
      <c r="F137" s="6">
        <v>2.329832011E-2</v>
      </c>
      <c r="G137" s="6" t="s">
        <v>431</v>
      </c>
      <c r="H137" s="6" t="s">
        <v>432</v>
      </c>
      <c r="I137" s="6">
        <v>1.1861630000000001E-3</v>
      </c>
      <c r="J137" s="6">
        <v>1.1861630000000001E-3</v>
      </c>
      <c r="K137" s="6">
        <v>1.1861630000000001E-3</v>
      </c>
      <c r="L137" s="6" t="s">
        <v>432</v>
      </c>
      <c r="M137" s="6">
        <v>5.2714186000000003E-2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5430.09</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1.1650013000000001E-2</v>
      </c>
      <c r="G139" s="6" t="s">
        <v>432</v>
      </c>
      <c r="H139" s="6">
        <v>1.3969570000000001E-3</v>
      </c>
      <c r="I139" s="6">
        <v>1.3107327150000001</v>
      </c>
      <c r="J139" s="6">
        <v>1.3107327150000001</v>
      </c>
      <c r="K139" s="6">
        <v>1.3107327150000001</v>
      </c>
      <c r="L139" s="6" t="s">
        <v>433</v>
      </c>
      <c r="M139" s="6" t="s">
        <v>432</v>
      </c>
      <c r="N139" s="6">
        <v>3.761047E-3</v>
      </c>
      <c r="O139" s="6">
        <v>7.542651E-3</v>
      </c>
      <c r="P139" s="6">
        <v>7.542651E-3</v>
      </c>
      <c r="Q139" s="6">
        <v>1.1918803E-2</v>
      </c>
      <c r="R139" s="6">
        <v>1.1374123999999999E-2</v>
      </c>
      <c r="S139" s="6">
        <v>2.6624123999999999E-2</v>
      </c>
      <c r="T139" s="6" t="s">
        <v>432</v>
      </c>
      <c r="U139" s="6" t="s">
        <v>432</v>
      </c>
      <c r="V139" s="6" t="s">
        <v>432</v>
      </c>
      <c r="W139" s="6">
        <v>13.464995999999999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582.50064999999995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846.54936971404129</v>
      </c>
      <c r="F141" s="20">
        <f t="shared" ref="F141:AD141" si="0">SUM(F14:F140)</f>
        <v>557.32379942574755</v>
      </c>
      <c r="G141" s="20">
        <f t="shared" si="0"/>
        <v>253.32076414425461</v>
      </c>
      <c r="H141" s="20">
        <f t="shared" si="0"/>
        <v>457.55418379609017</v>
      </c>
      <c r="I141" s="20">
        <f t="shared" si="0"/>
        <v>146.34262749912216</v>
      </c>
      <c r="J141" s="20">
        <f t="shared" si="0"/>
        <v>225.89801724449555</v>
      </c>
      <c r="K141" s="20">
        <f t="shared" si="0"/>
        <v>310.1734148693713</v>
      </c>
      <c r="L141" s="20">
        <f t="shared" si="0"/>
        <v>41.88608173226654</v>
      </c>
      <c r="M141" s="20">
        <f t="shared" si="0"/>
        <v>1632.9560837645593</v>
      </c>
      <c r="N141" s="20">
        <f t="shared" si="0"/>
        <v>107.82619570442358</v>
      </c>
      <c r="O141" s="20">
        <f t="shared" si="0"/>
        <v>8.2937451916062201</v>
      </c>
      <c r="P141" s="20">
        <f t="shared" si="0"/>
        <v>5.3463884458482402</v>
      </c>
      <c r="Q141" s="20">
        <f t="shared" si="0"/>
        <v>5.9429933762712235</v>
      </c>
      <c r="R141" s="20">
        <f>SUM(R14:R140)</f>
        <v>26.869250091494887</v>
      </c>
      <c r="S141" s="20">
        <f t="shared" si="0"/>
        <v>123.87001440074651</v>
      </c>
      <c r="T141" s="20">
        <f t="shared" si="0"/>
        <v>84.535413810579968</v>
      </c>
      <c r="U141" s="20">
        <f t="shared" si="0"/>
        <v>7.1677308007561402</v>
      </c>
      <c r="V141" s="20">
        <f t="shared" si="0"/>
        <v>343.57831239355369</v>
      </c>
      <c r="W141" s="20">
        <f t="shared" si="0"/>
        <v>507.33278936986136</v>
      </c>
      <c r="X141" s="20">
        <f t="shared" si="0"/>
        <v>14.483448341113128</v>
      </c>
      <c r="Y141" s="20">
        <f t="shared" si="0"/>
        <v>14.411904113749328</v>
      </c>
      <c r="Z141" s="20">
        <f t="shared" si="0"/>
        <v>6.6625895199509229</v>
      </c>
      <c r="AA141" s="20">
        <f t="shared" si="0"/>
        <v>7.7310341866107946</v>
      </c>
      <c r="AB141" s="20">
        <f t="shared" si="0"/>
        <v>58.18503240983388</v>
      </c>
      <c r="AC141" s="20">
        <f t="shared" si="0"/>
        <v>11.935029933309432</v>
      </c>
      <c r="AD141" s="20">
        <f t="shared" si="0"/>
        <v>650.78897683700529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846.54936971404129</v>
      </c>
      <c r="F152" s="14">
        <f t="shared" ref="F152:AD152" si="1">SUM(F$141, F$151, IF(AND(ISNUMBER(SEARCH($B$4,"AT|BE|CH|GB|IE|LT|LU|NL")),SUM(F$143:F$149)&gt;0),SUM(F$143:F$149)-SUM(F$27:F$33),0))</f>
        <v>557.32379942574755</v>
      </c>
      <c r="G152" s="14">
        <f t="shared" si="1"/>
        <v>253.32076414425461</v>
      </c>
      <c r="H152" s="14">
        <f t="shared" si="1"/>
        <v>457.55418379609017</v>
      </c>
      <c r="I152" s="14">
        <f t="shared" si="1"/>
        <v>146.34262749912216</v>
      </c>
      <c r="J152" s="14">
        <f t="shared" si="1"/>
        <v>225.89801724449555</v>
      </c>
      <c r="K152" s="14">
        <f t="shared" si="1"/>
        <v>310.1734148693713</v>
      </c>
      <c r="L152" s="14">
        <f t="shared" si="1"/>
        <v>41.88608173226654</v>
      </c>
      <c r="M152" s="14">
        <f t="shared" si="1"/>
        <v>1632.9560837645593</v>
      </c>
      <c r="N152" s="14">
        <f t="shared" si="1"/>
        <v>107.82619570442358</v>
      </c>
      <c r="O152" s="14">
        <f t="shared" si="1"/>
        <v>8.2937451916062201</v>
      </c>
      <c r="P152" s="14">
        <f t="shared" si="1"/>
        <v>5.3463884458482402</v>
      </c>
      <c r="Q152" s="14">
        <f t="shared" si="1"/>
        <v>5.9429933762712235</v>
      </c>
      <c r="R152" s="14">
        <f t="shared" si="1"/>
        <v>26.869250091494887</v>
      </c>
      <c r="S152" s="14">
        <f t="shared" si="1"/>
        <v>123.87001440074651</v>
      </c>
      <c r="T152" s="14">
        <f t="shared" si="1"/>
        <v>84.535413810579968</v>
      </c>
      <c r="U152" s="14">
        <f t="shared" si="1"/>
        <v>7.1677308007561402</v>
      </c>
      <c r="V152" s="14">
        <f t="shared" si="1"/>
        <v>343.57831239355369</v>
      </c>
      <c r="W152" s="14">
        <f t="shared" si="1"/>
        <v>507.33278936986136</v>
      </c>
      <c r="X152" s="14">
        <f t="shared" si="1"/>
        <v>14.483448341113128</v>
      </c>
      <c r="Y152" s="14">
        <f t="shared" si="1"/>
        <v>14.411904113749328</v>
      </c>
      <c r="Z152" s="14">
        <f t="shared" si="1"/>
        <v>6.6625895199509229</v>
      </c>
      <c r="AA152" s="14">
        <f t="shared" si="1"/>
        <v>7.7310341866107946</v>
      </c>
      <c r="AB152" s="14">
        <f t="shared" si="1"/>
        <v>58.18503240983388</v>
      </c>
      <c r="AC152" s="14">
        <f t="shared" si="1"/>
        <v>11.935029933309432</v>
      </c>
      <c r="AD152" s="14">
        <f t="shared" si="1"/>
        <v>650.78897683700529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846.54936971404129</v>
      </c>
      <c r="F154" s="14">
        <f>SUM(F$141, F$153, -1 * IF(OR($B$6=2005,$B$6&gt;=2020),SUM(F$99:F$122),0), IF(AND(ISNUMBER(SEARCH($B$4,"AT|BE|CH|GB|IE|LT|LU|NL")),SUM(F$143:F$149)&gt;0),SUM(F$143:F$149)-SUM(F$27:F$33),0))</f>
        <v>557.32379942574755</v>
      </c>
      <c r="G154" s="14">
        <f>SUM(G$141, G$153, IF(AND(ISNUMBER(SEARCH($B$4,"AT|BE|CH|GB|IE|LT|LU|NL")),SUM(G$143:G$149)&gt;0),SUM(G$143:G$149)-SUM(G$27:G$33),0))</f>
        <v>253.32076414425461</v>
      </c>
      <c r="H154" s="14">
        <f>SUM(H$141, H$153, IF(AND(ISNUMBER(SEARCH($B$4,"AT|BE|CH|GB|IE|LT|LU|NL")),SUM(H$143:H$149)&gt;0),SUM(H$143:H$149)-SUM(H$27:H$33),0))</f>
        <v>457.55418379609017</v>
      </c>
      <c r="I154" s="14">
        <f t="shared" ref="I154:AD154" si="2">SUM(I$141, I$153, IF(AND(ISNUMBER(SEARCH($B$4,"AT|BE|CH|GB|IE|LT|LU|NL")),SUM(I$143:I$149)&gt;0),SUM(I$143:I$149)-SUM(I$27:I$33),0))</f>
        <v>146.34262749912216</v>
      </c>
      <c r="J154" s="14">
        <f t="shared" si="2"/>
        <v>225.89801724449555</v>
      </c>
      <c r="K154" s="14">
        <f t="shared" si="2"/>
        <v>310.1734148693713</v>
      </c>
      <c r="L154" s="14">
        <f t="shared" si="2"/>
        <v>41.88608173226654</v>
      </c>
      <c r="M154" s="14">
        <f t="shared" si="2"/>
        <v>1632.9560837645593</v>
      </c>
      <c r="N154" s="14">
        <f t="shared" si="2"/>
        <v>107.82619570442358</v>
      </c>
      <c r="O154" s="14">
        <f t="shared" si="2"/>
        <v>8.2937451916062201</v>
      </c>
      <c r="P154" s="14">
        <f t="shared" si="2"/>
        <v>5.3463884458482402</v>
      </c>
      <c r="Q154" s="14">
        <f t="shared" si="2"/>
        <v>5.9429933762712235</v>
      </c>
      <c r="R154" s="14">
        <f t="shared" si="2"/>
        <v>26.869250091494887</v>
      </c>
      <c r="S154" s="14">
        <f t="shared" si="2"/>
        <v>123.87001440074651</v>
      </c>
      <c r="T154" s="14">
        <f t="shared" si="2"/>
        <v>84.535413810579968</v>
      </c>
      <c r="U154" s="14">
        <f t="shared" si="2"/>
        <v>7.1677308007561402</v>
      </c>
      <c r="V154" s="14">
        <f t="shared" si="2"/>
        <v>343.57831239355369</v>
      </c>
      <c r="W154" s="14">
        <f t="shared" si="2"/>
        <v>507.33278936986136</v>
      </c>
      <c r="X154" s="14">
        <f t="shared" si="2"/>
        <v>14.483448341113128</v>
      </c>
      <c r="Y154" s="14">
        <f t="shared" si="2"/>
        <v>14.411904113749328</v>
      </c>
      <c r="Z154" s="14">
        <f t="shared" si="2"/>
        <v>6.6625895199509229</v>
      </c>
      <c r="AA154" s="14">
        <f t="shared" si="2"/>
        <v>7.7310341866107946</v>
      </c>
      <c r="AB154" s="14">
        <f t="shared" si="2"/>
        <v>58.18503240983388</v>
      </c>
      <c r="AC154" s="14">
        <f t="shared" si="2"/>
        <v>11.935029933309432</v>
      </c>
      <c r="AD154" s="14">
        <f t="shared" si="2"/>
        <v>650.78897683700529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61.060804954651417</v>
      </c>
      <c r="F157" s="23">
        <v>1.1746071725262381</v>
      </c>
      <c r="G157" s="23">
        <v>3.4095574646574143</v>
      </c>
      <c r="H157" s="23" t="s">
        <v>432</v>
      </c>
      <c r="I157" s="23">
        <v>0.62136357667601316</v>
      </c>
      <c r="J157" s="23">
        <v>0.62136357667601316</v>
      </c>
      <c r="K157" s="23">
        <v>0.62136357667601316</v>
      </c>
      <c r="L157" s="23">
        <v>0.29824391347845175</v>
      </c>
      <c r="M157" s="23">
        <v>8.410130315615346</v>
      </c>
      <c r="N157" s="23">
        <v>0.30442562501687187</v>
      </c>
      <c r="O157" s="23">
        <v>2.1047751067419711E-4</v>
      </c>
      <c r="P157" s="23">
        <v>9.2960368590159614E-3</v>
      </c>
      <c r="Q157" s="23">
        <v>4.0338198144153743E-4</v>
      </c>
      <c r="R157" s="23">
        <v>4.9095314140646329E-2</v>
      </c>
      <c r="S157" s="23">
        <v>2.9808138603218584E-2</v>
      </c>
      <c r="T157" s="23">
        <v>4.041799178577057E-4</v>
      </c>
      <c r="U157" s="23">
        <v>4.0334208462072905E-4</v>
      </c>
      <c r="V157" s="23">
        <v>7.7158995529479552E-2</v>
      </c>
      <c r="W157" s="23" t="s">
        <v>432</v>
      </c>
      <c r="X157" s="23">
        <v>8.1876241607384253E-6</v>
      </c>
      <c r="Y157" s="23">
        <v>1.5010644248802301E-5</v>
      </c>
      <c r="Z157" s="23">
        <v>5.1172651119327182E-6</v>
      </c>
      <c r="AA157" s="23">
        <v>8.4687927503513515E-3</v>
      </c>
      <c r="AB157" s="23">
        <v>8.4971082838728243E-3</v>
      </c>
      <c r="AC157" s="23" t="s">
        <v>431</v>
      </c>
      <c r="AD157" s="23" t="s">
        <v>431</v>
      </c>
      <c r="AE157" s="63"/>
      <c r="AF157" s="23">
        <v>175348.66628707282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8.6886690180058821</v>
      </c>
      <c r="F158" s="23">
        <v>0.33781513205481661</v>
      </c>
      <c r="G158" s="23">
        <v>0.49811265781865288</v>
      </c>
      <c r="H158" s="23" t="s">
        <v>432</v>
      </c>
      <c r="I158" s="23">
        <v>7.7758086500117091E-2</v>
      </c>
      <c r="J158" s="23">
        <v>7.7758086500117091E-2</v>
      </c>
      <c r="K158" s="23">
        <v>7.7758086500117091E-2</v>
      </c>
      <c r="L158" s="23">
        <v>3.7243091733531151E-2</v>
      </c>
      <c r="M158" s="23">
        <v>4.4572491921236086</v>
      </c>
      <c r="N158" s="23">
        <v>1.7666285784911404</v>
      </c>
      <c r="O158" s="23">
        <v>3.1085032397870348E-5</v>
      </c>
      <c r="P158" s="23">
        <v>1.3726123602897163E-3</v>
      </c>
      <c r="Q158" s="23">
        <v>5.9385955460778206E-5</v>
      </c>
      <c r="R158" s="23">
        <v>7.1593508054412849E-3</v>
      </c>
      <c r="S158" s="23">
        <v>4.3483175920482706E-3</v>
      </c>
      <c r="T158" s="23">
        <v>6.4034514704137198E-5</v>
      </c>
      <c r="U158" s="23">
        <v>5.9153527498610257E-5</v>
      </c>
      <c r="V158" s="23">
        <v>1.1304099267811387E-2</v>
      </c>
      <c r="W158" s="23" t="s">
        <v>432</v>
      </c>
      <c r="X158" s="23">
        <v>4.8704053153220059E-5</v>
      </c>
      <c r="Y158" s="23">
        <v>8.9290763841291142E-5</v>
      </c>
      <c r="Z158" s="23">
        <v>3.0440033288998944E-5</v>
      </c>
      <c r="AA158" s="23">
        <v>2.2753198138341607E-3</v>
      </c>
      <c r="AB158" s="23">
        <v>2.4437546641176708E-3</v>
      </c>
      <c r="AC158" s="23" t="s">
        <v>431</v>
      </c>
      <c r="AD158" s="23" t="s">
        <v>431</v>
      </c>
      <c r="AE158" s="63"/>
      <c r="AF158" s="23">
        <v>25617.222607601925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556.03300354299995</v>
      </c>
      <c r="F159" s="23">
        <v>13.444478036</v>
      </c>
      <c r="G159" s="23">
        <v>204.75752918399999</v>
      </c>
      <c r="H159" s="23">
        <v>5.5935354E-2</v>
      </c>
      <c r="I159" s="23">
        <v>30.931020723</v>
      </c>
      <c r="J159" s="23">
        <v>36.394578113000001</v>
      </c>
      <c r="K159" s="23">
        <v>36.394578113000001</v>
      </c>
      <c r="L159" s="23">
        <v>0.66911792699999995</v>
      </c>
      <c r="M159" s="23">
        <v>29.538396036999998</v>
      </c>
      <c r="N159" s="23">
        <v>1.3758993960000001</v>
      </c>
      <c r="O159" s="23">
        <v>0.14732764000000001</v>
      </c>
      <c r="P159" s="23">
        <v>0.17230293399999999</v>
      </c>
      <c r="Q159" s="23">
        <v>4.6345105860000002</v>
      </c>
      <c r="R159" s="23">
        <v>4.9166782299999996</v>
      </c>
      <c r="S159" s="23">
        <v>9.5264128400000008</v>
      </c>
      <c r="T159" s="23">
        <v>216.99276459199999</v>
      </c>
      <c r="U159" s="23">
        <v>1.5406964599999999</v>
      </c>
      <c r="V159" s="23">
        <v>9.5889175069999997</v>
      </c>
      <c r="W159" s="23">
        <v>3.3310793969599999</v>
      </c>
      <c r="X159" s="23">
        <v>3.6207529183999998E-2</v>
      </c>
      <c r="Y159" s="23">
        <v>0.21474764592000001</v>
      </c>
      <c r="Z159" s="23">
        <v>0.14732764592</v>
      </c>
      <c r="AA159" s="23">
        <v>6.1926764592E-2</v>
      </c>
      <c r="AB159" s="23">
        <v>0.46020958561600001</v>
      </c>
      <c r="AC159" s="23">
        <v>1.043782</v>
      </c>
      <c r="AD159" s="23">
        <v>3.8903940000000001</v>
      </c>
      <c r="AE159" s="63"/>
      <c r="AF159" s="23">
        <v>329569.5539152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3.9746328549999999</v>
      </c>
      <c r="F163" s="25">
        <v>10.568401384</v>
      </c>
      <c r="G163" s="25">
        <v>0.79193527500000005</v>
      </c>
      <c r="H163" s="25">
        <v>0.88607523099999996</v>
      </c>
      <c r="I163" s="25">
        <v>8.9967285419999996</v>
      </c>
      <c r="J163" s="25">
        <v>10.996001552999999</v>
      </c>
      <c r="K163" s="25">
        <v>16.993820578000001</v>
      </c>
      <c r="L163" s="25">
        <v>0.80970556699999996</v>
      </c>
      <c r="M163" s="25">
        <v>114.66182486300001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2024-01-24T09:39:14Z</dcterms:modified>
</cp:coreProperties>
</file>