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<sst xmlns="http://schemas.openxmlformats.org/spreadsheetml/2006/main" count="4179" uniqueCount="437">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</sst>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250.59551804300241</v>
      </c>
      <c r="F14" s="6">
        <v>0.87186796221928509</v>
      </c>
      <c r="G14" s="6">
        <v>1197.1989683023676</v>
      </c>
      <c r="H14" s="6" t="s">
        <v>431</v>
      </c>
      <c r="I14" s="6" t="s">
        <v>432</v>
      </c>
      <c r="J14" s="6" t="s">
        <v>432</v>
      </c>
      <c r="K14" s="6" t="s">
        <v>432</v>
      </c>
      <c r="L14" s="6" t="s">
        <v>432</v>
      </c>
      <c r="M14" s="6">
        <v>15.854220726090167</v>
      </c>
      <c r="N14" s="6">
        <v>3.497663216599658</v>
      </c>
      <c r="O14" s="6">
        <v>2.0544245928794145</v>
      </c>
      <c r="P14" s="6">
        <v>4.4797146235041776</v>
      </c>
      <c r="Q14" s="6">
        <v>3.6504850460192788</v>
      </c>
      <c r="R14" s="6">
        <v>7.163077997164736</v>
      </c>
      <c r="S14" s="6">
        <v>6.7306043289155975</v>
      </c>
      <c r="T14" s="6">
        <v>67.406858795596023</v>
      </c>
      <c r="U14" s="6">
        <v>2.248768060983346</v>
      </c>
      <c r="V14" s="6">
        <v>17.455446799792242</v>
      </c>
      <c r="W14" s="6">
        <v>171.07511464886807</v>
      </c>
      <c r="X14" s="6">
        <v>1.519484112497896E-3</v>
      </c>
      <c r="Y14" s="6">
        <v>2.5070789333058202E-2</v>
      </c>
      <c r="Z14" s="6">
        <v>1.8906998665444305E-2</v>
      </c>
      <c r="AA14" s="6">
        <v>2.7408802346017332E-3</v>
      </c>
      <c r="AB14" s="6">
        <v>4.8238151447846038E-2</v>
      </c>
      <c r="AC14" s="6">
        <v>0.95555199999999996</v>
      </c>
      <c r="AD14" s="6">
        <v>0.2408720946567974</v>
      </c>
      <c r="AE14" s="60"/>
      <c r="AF14" s="26">
        <v>77981.359356000001</v>
      </c>
      <c r="AG14" s="26">
        <v>607042.76147000003</v>
      </c>
      <c r="AH14" s="26">
        <v>2452.853036</v>
      </c>
      <c r="AI14" s="26">
        <v>1820.3648812912218</v>
      </c>
      <c r="AJ14" s="26">
        <v>3998.9851199999998</v>
      </c>
      <c r="AK14" s="26" t="s">
        <v>431</v>
      </c>
      <c r="AL14" s="49" t="s">
        <v>49</v>
      </c>
    </row>
    <row r="15" spans="1:38" s="1" customFormat="1" ht="26.25" customHeight="1" thickBot="1" x14ac:dyDescent="0.25">
      <c r="A15" s="70" t="s">
        <v>53</v>
      </c>
      <c r="B15" s="70" t="s">
        <v>54</v>
      </c>
      <c r="C15" s="71" t="s">
        <v>55</v>
      </c>
      <c r="D15" s="72"/>
      <c r="E15" s="6">
        <v>21.915178118732275</v>
      </c>
      <c r="F15" s="6">
        <v>0.36617631153870256</v>
      </c>
      <c r="G15" s="6">
        <v>134.34074000000001</v>
      </c>
      <c r="H15" s="6" t="s">
        <v>433</v>
      </c>
      <c r="I15" s="6" t="s">
        <v>432</v>
      </c>
      <c r="J15" s="6" t="s">
        <v>432</v>
      </c>
      <c r="K15" s="6" t="s">
        <v>432</v>
      </c>
      <c r="L15" s="6" t="s">
        <v>432</v>
      </c>
      <c r="M15" s="6">
        <v>1.2793253352853049</v>
      </c>
      <c r="N15" s="6">
        <v>0.46630741504053186</v>
      </c>
      <c r="O15" s="6">
        <v>0.21708297946988439</v>
      </c>
      <c r="P15" s="6">
        <v>4.8984743832256081E-2</v>
      </c>
      <c r="Q15" s="6">
        <v>0.34790327831421602</v>
      </c>
      <c r="R15" s="6">
        <v>1.566554489478331</v>
      </c>
      <c r="S15" s="6">
        <v>1.149327194532203</v>
      </c>
      <c r="T15" s="6">
        <v>63.255910134407529</v>
      </c>
      <c r="U15" s="6">
        <v>0.26435242801338177</v>
      </c>
      <c r="V15" s="6">
        <v>4.9272832602242485</v>
      </c>
      <c r="W15" s="6">
        <v>0.20329333038052241</v>
      </c>
      <c r="X15" s="6">
        <v>4.8977015339936199E-5</v>
      </c>
      <c r="Y15" s="6">
        <v>3.9816303861956782E-4</v>
      </c>
      <c r="Z15" s="6">
        <v>5.9485807284880902E-5</v>
      </c>
      <c r="AA15" s="6">
        <v>2.210925737466557E-4</v>
      </c>
      <c r="AB15" s="6">
        <v>7.2771854517440521E-4</v>
      </c>
      <c r="AC15" s="6" t="s">
        <v>431</v>
      </c>
      <c r="AD15" s="6" t="s">
        <v>431</v>
      </c>
      <c r="AE15" s="60"/>
      <c r="AF15" s="26">
        <v>165288.14243830001</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5.5658804193777893</v>
      </c>
      <c r="F16" s="6">
        <v>0.36610770611496346</v>
      </c>
      <c r="G16" s="6">
        <v>8.587276364323408</v>
      </c>
      <c r="H16" s="6">
        <v>8.2031999999999994E-2</v>
      </c>
      <c r="I16" s="6" t="s">
        <v>432</v>
      </c>
      <c r="J16" s="6" t="s">
        <v>432</v>
      </c>
      <c r="K16" s="6" t="s">
        <v>432</v>
      </c>
      <c r="L16" s="6" t="s">
        <v>432</v>
      </c>
      <c r="M16" s="6">
        <v>2.5051992861295553</v>
      </c>
      <c r="N16" s="6">
        <v>0.38432488878329596</v>
      </c>
      <c r="O16" s="6">
        <v>7.6132444261719986E-3</v>
      </c>
      <c r="P16" s="6">
        <v>3.0978865426171998E-2</v>
      </c>
      <c r="Q16" s="6">
        <v>1.6643807426171997E-2</v>
      </c>
      <c r="R16" s="6">
        <v>0.16021947146729199</v>
      </c>
      <c r="S16" s="6">
        <v>8.7834336316003986E-2</v>
      </c>
      <c r="T16" s="6">
        <v>0.24152325331600399</v>
      </c>
      <c r="U16" s="6">
        <v>5.6629489999999996E-3</v>
      </c>
      <c r="V16" s="6">
        <v>0.72575129226681601</v>
      </c>
      <c r="W16" s="6">
        <v>0.22814396190444999</v>
      </c>
      <c r="X16" s="6">
        <v>7.4579541449655382E-2</v>
      </c>
      <c r="Y16" s="6">
        <v>3.9098614242033876E-2</v>
      </c>
      <c r="Z16" s="6">
        <v>1.7556135776781397E-2</v>
      </c>
      <c r="AA16" s="6">
        <v>1.3299306102316756E-2</v>
      </c>
      <c r="AB16" s="6">
        <v>0.1445372918667874</v>
      </c>
      <c r="AC16" s="6">
        <v>1.0610000000000001E-3</v>
      </c>
      <c r="AD16" s="6" t="s">
        <v>431</v>
      </c>
      <c r="AE16" s="60"/>
      <c r="AF16" s="26">
        <v>2759.2930000000001</v>
      </c>
      <c r="AG16" s="26">
        <v>13257.17314911</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13.386042563825656</v>
      </c>
      <c r="F17" s="6">
        <v>0.41895131622915288</v>
      </c>
      <c r="G17" s="6">
        <v>39.37638184095546</v>
      </c>
      <c r="H17" s="6" t="s">
        <v>433</v>
      </c>
      <c r="I17" s="6" t="s">
        <v>432</v>
      </c>
      <c r="J17" s="6" t="s">
        <v>432</v>
      </c>
      <c r="K17" s="6" t="s">
        <v>432</v>
      </c>
      <c r="L17" s="6" t="s">
        <v>432</v>
      </c>
      <c r="M17" s="6">
        <v>126.55433297547856</v>
      </c>
      <c r="N17" s="6">
        <v>5.8336288452672944</v>
      </c>
      <c r="O17" s="6">
        <v>0.10220750626803565</v>
      </c>
      <c r="P17" s="6">
        <v>0.14489443948903727</v>
      </c>
      <c r="Q17" s="6">
        <v>0.26109738257111015</v>
      </c>
      <c r="R17" s="6">
        <v>1.046924907958156</v>
      </c>
      <c r="S17" s="6">
        <v>0.19885744704557534</v>
      </c>
      <c r="T17" s="6">
        <v>2.280884059940385</v>
      </c>
      <c r="U17" s="6">
        <v>7.4331505602196521E-2</v>
      </c>
      <c r="V17" s="6">
        <v>5.3631519985590739</v>
      </c>
      <c r="W17" s="6">
        <v>2.24351165565658</v>
      </c>
      <c r="X17" s="6">
        <v>0.21004348979131424</v>
      </c>
      <c r="Y17" s="6">
        <v>0.28013929030300505</v>
      </c>
      <c r="Z17" s="6">
        <v>0.14786649971381335</v>
      </c>
      <c r="AA17" s="6">
        <v>0.10114674108386505</v>
      </c>
      <c r="AB17" s="6">
        <v>0.73919602092696335</v>
      </c>
      <c r="AC17" s="6">
        <v>2.1902134423331401E-2</v>
      </c>
      <c r="AD17" s="6">
        <v>2.6448019171639188</v>
      </c>
      <c r="AE17" s="60"/>
      <c r="AF17" s="26">
        <v>16062.795374859999</v>
      </c>
      <c r="AG17" s="26">
        <v>55190.02538721</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3.9686204088758497</v>
      </c>
      <c r="F18" s="6">
        <v>9.462302011215061E-2</v>
      </c>
      <c r="G18" s="6">
        <v>19.211493850222798</v>
      </c>
      <c r="H18" s="6" t="s">
        <v>433</v>
      </c>
      <c r="I18" s="6" t="s">
        <v>432</v>
      </c>
      <c r="J18" s="6" t="s">
        <v>432</v>
      </c>
      <c r="K18" s="6" t="s">
        <v>432</v>
      </c>
      <c r="L18" s="6" t="s">
        <v>432</v>
      </c>
      <c r="M18" s="6">
        <v>0.89951835884091846</v>
      </c>
      <c r="N18" s="6">
        <v>0.20906896873705963</v>
      </c>
      <c r="O18" s="6">
        <v>1.0772697055075301E-2</v>
      </c>
      <c r="P18" s="6">
        <v>1.7835776302098434E-2</v>
      </c>
      <c r="Q18" s="6">
        <v>3.7202999939142771E-2</v>
      </c>
      <c r="R18" s="6">
        <v>5.6159095745509036E-2</v>
      </c>
      <c r="S18" s="6">
        <v>5.9723795358776512E-2</v>
      </c>
      <c r="T18" s="6">
        <v>2.0685814845262804</v>
      </c>
      <c r="U18" s="6">
        <v>1.8825484998550603E-2</v>
      </c>
      <c r="V18" s="6">
        <v>0.92380978168817474</v>
      </c>
      <c r="W18" s="6">
        <v>0.19281028717850904</v>
      </c>
      <c r="X18" s="6">
        <v>2.1510857608169998E-2</v>
      </c>
      <c r="Y18" s="6">
        <v>2.8157270035379999E-2</v>
      </c>
      <c r="Z18" s="6">
        <v>1.4898928798829999E-2</v>
      </c>
      <c r="AA18" s="6">
        <v>9.9811733295795992E-3</v>
      </c>
      <c r="AB18" s="6">
        <v>7.4548229771959601E-2</v>
      </c>
      <c r="AC18" s="6">
        <v>1.291E-3</v>
      </c>
      <c r="AD18" s="6">
        <v>0.28103400000000001</v>
      </c>
      <c r="AE18" s="60"/>
      <c r="AF18" s="26">
        <v>11741.93719884581</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9.8656616342136569</v>
      </c>
      <c r="F19" s="6">
        <v>0.63749142721187235</v>
      </c>
      <c r="G19" s="6">
        <v>71.985433798132036</v>
      </c>
      <c r="H19" s="6" t="s">
        <v>433</v>
      </c>
      <c r="I19" s="6" t="s">
        <v>432</v>
      </c>
      <c r="J19" s="6" t="s">
        <v>432</v>
      </c>
      <c r="K19" s="6" t="s">
        <v>432</v>
      </c>
      <c r="L19" s="6" t="s">
        <v>432</v>
      </c>
      <c r="M19" s="6">
        <v>4.6862390048285469</v>
      </c>
      <c r="N19" s="6">
        <v>1.2267100639919044</v>
      </c>
      <c r="O19" s="6">
        <v>2.7338729352776814E-2</v>
      </c>
      <c r="P19" s="6">
        <v>8.4233702959632867E-2</v>
      </c>
      <c r="Q19" s="6">
        <v>0.12534609546769512</v>
      </c>
      <c r="R19" s="6">
        <v>0.97291137756763113</v>
      </c>
      <c r="S19" s="6">
        <v>0.26239988324809027</v>
      </c>
      <c r="T19" s="6">
        <v>8.9306354303568192</v>
      </c>
      <c r="U19" s="6">
        <v>0.15977525495390077</v>
      </c>
      <c r="V19" s="6">
        <v>1.6619045103956067</v>
      </c>
      <c r="W19" s="6">
        <v>1.2484712606071866</v>
      </c>
      <c r="X19" s="6">
        <v>0.13600658905783553</v>
      </c>
      <c r="Y19" s="6">
        <v>0.20518812503775283</v>
      </c>
      <c r="Z19" s="6">
        <v>0.10636876026190539</v>
      </c>
      <c r="AA19" s="6">
        <v>8.3844308608187812E-2</v>
      </c>
      <c r="AB19" s="6">
        <v>0.53140778288758517</v>
      </c>
      <c r="AC19" s="6">
        <v>4.6576703715207203E-2</v>
      </c>
      <c r="AD19" s="6">
        <v>1.2673711488533463</v>
      </c>
      <c r="AE19" s="60"/>
      <c r="AF19" s="26">
        <v>49534.311118999998</v>
      </c>
      <c r="AG19" s="26">
        <v>13623.665657</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6.125863446636834</v>
      </c>
      <c r="F20" s="6">
        <v>2.7587591209319329</v>
      </c>
      <c r="G20" s="6">
        <v>27.750294244477967</v>
      </c>
      <c r="H20" s="6">
        <v>0.27207429665377464</v>
      </c>
      <c r="I20" s="6" t="s">
        <v>432</v>
      </c>
      <c r="J20" s="6" t="s">
        <v>432</v>
      </c>
      <c r="K20" s="6" t="s">
        <v>432</v>
      </c>
      <c r="L20" s="6" t="s">
        <v>432</v>
      </c>
      <c r="M20" s="6">
        <v>7.7000031288124431</v>
      </c>
      <c r="N20" s="6">
        <v>0.9326438019494897</v>
      </c>
      <c r="O20" s="6">
        <v>0.14057621046952445</v>
      </c>
      <c r="P20" s="6">
        <v>6.0854861465613981E-2</v>
      </c>
      <c r="Q20" s="6">
        <v>0.21591411242559916</v>
      </c>
      <c r="R20" s="6">
        <v>0.57717917178569367</v>
      </c>
      <c r="S20" s="6">
        <v>0.49374503495803979</v>
      </c>
      <c r="T20" s="6">
        <v>3.4115699047645172</v>
      </c>
      <c r="U20" s="6">
        <v>9.4573485578019714E-2</v>
      </c>
      <c r="V20" s="6">
        <v>7.6030556772711755</v>
      </c>
      <c r="W20" s="6">
        <v>1.9573674829013976</v>
      </c>
      <c r="X20" s="6">
        <v>0.1323845656870985</v>
      </c>
      <c r="Y20" s="6">
        <v>0.17690683302082569</v>
      </c>
      <c r="Z20" s="6">
        <v>6.7540050256432921E-2</v>
      </c>
      <c r="AA20" s="6">
        <v>5.313190407277698E-2</v>
      </c>
      <c r="AB20" s="6">
        <v>0.42996335311869588</v>
      </c>
      <c r="AC20" s="6">
        <v>0.13755842877372201</v>
      </c>
      <c r="AD20" s="6">
        <v>0.47579203674386977</v>
      </c>
      <c r="AE20" s="60"/>
      <c r="AF20" s="26">
        <v>16859.021830000002</v>
      </c>
      <c r="AG20" s="26">
        <v>4784.2564400000001</v>
      </c>
      <c r="AH20" s="26">
        <v>25519.28976</v>
      </c>
      <c r="AI20" s="26">
        <v>24278.183199999999</v>
      </c>
      <c r="AJ20" s="26" t="s">
        <v>434</v>
      </c>
      <c r="AK20" s="26" t="s">
        <v>431</v>
      </c>
      <c r="AL20" s="49" t="s">
        <v>49</v>
      </c>
    </row>
    <row r="21" spans="1:38" s="2" customFormat="1" ht="26.25" customHeight="1" thickBot="1" x14ac:dyDescent="0.25">
      <c r="A21" s="70" t="s">
        <v>53</v>
      </c>
      <c r="B21" s="70" t="s">
        <v>66</v>
      </c>
      <c r="C21" s="71" t="s">
        <v>67</v>
      </c>
      <c r="D21" s="72"/>
      <c r="E21" s="6">
        <v>5.6360609269999999</v>
      </c>
      <c r="F21" s="6">
        <v>0.37449354600000001</v>
      </c>
      <c r="G21" s="6">
        <v>50.377837509999999</v>
      </c>
      <c r="H21" s="6">
        <v>1.4796399999999999E-4</v>
      </c>
      <c r="I21" s="6" t="s">
        <v>432</v>
      </c>
      <c r="J21" s="6" t="s">
        <v>432</v>
      </c>
      <c r="K21" s="6" t="s">
        <v>432</v>
      </c>
      <c r="L21" s="6" t="s">
        <v>432</v>
      </c>
      <c r="M21" s="6">
        <v>2.5259788059999999</v>
      </c>
      <c r="N21" s="6">
        <v>0.40437072499999999</v>
      </c>
      <c r="O21" s="6">
        <v>1.1122694000000001E-2</v>
      </c>
      <c r="P21" s="6">
        <v>8.513942E-3</v>
      </c>
      <c r="Q21" s="6">
        <v>3.9006146999999998E-2</v>
      </c>
      <c r="R21" s="6">
        <v>0.71998607999999997</v>
      </c>
      <c r="S21" s="6">
        <v>0.116913957</v>
      </c>
      <c r="T21" s="6">
        <v>7.2542599829999999</v>
      </c>
      <c r="U21" s="6">
        <v>1.4657559999999999E-3</v>
      </c>
      <c r="V21" s="6">
        <v>0.29955348700000001</v>
      </c>
      <c r="W21" s="6">
        <v>0.40452781415</v>
      </c>
      <c r="X21" s="6">
        <v>3.8181753275679998E-2</v>
      </c>
      <c r="Y21" s="6">
        <v>7.3301470873919999E-2</v>
      </c>
      <c r="Z21" s="6">
        <v>3.6790336158619999E-2</v>
      </c>
      <c r="AA21" s="6">
        <v>3.5754065593919998E-2</v>
      </c>
      <c r="AB21" s="6">
        <v>0.18402762590214</v>
      </c>
      <c r="AC21" s="6">
        <v>1.1410000000000001E-3</v>
      </c>
      <c r="AD21" s="6">
        <v>5.8451999999999997E-2</v>
      </c>
      <c r="AE21" s="60"/>
      <c r="AF21" s="26">
        <v>38279.150999999998</v>
      </c>
      <c r="AG21" s="26">
        <v>932.19399999999996</v>
      </c>
      <c r="AH21" s="26">
        <v>15889.075999999999</v>
      </c>
      <c r="AI21" s="26">
        <v>3.9990000000000001</v>
      </c>
      <c r="AJ21" s="26" t="s">
        <v>434</v>
      </c>
      <c r="AK21" s="26" t="s">
        <v>431</v>
      </c>
      <c r="AL21" s="49" t="s">
        <v>49</v>
      </c>
    </row>
    <row r="22" spans="1:38" s="2" customFormat="1" ht="26.25" customHeight="1" thickBot="1" x14ac:dyDescent="0.25">
      <c r="A22" s="70" t="s">
        <v>53</v>
      </c>
      <c r="B22" s="74" t="s">
        <v>68</v>
      </c>
      <c r="C22" s="71" t="s">
        <v>69</v>
      </c>
      <c r="D22" s="72"/>
      <c r="E22" s="6">
        <v>97.578589047985105</v>
      </c>
      <c r="F22" s="6">
        <v>3.685357498505633</v>
      </c>
      <c r="G22" s="6">
        <v>90.574025774226328</v>
      </c>
      <c r="H22" s="6" t="s">
        <v>431</v>
      </c>
      <c r="I22" s="6" t="s">
        <v>432</v>
      </c>
      <c r="J22" s="6" t="s">
        <v>432</v>
      </c>
      <c r="K22" s="6" t="s">
        <v>432</v>
      </c>
      <c r="L22" s="6" t="s">
        <v>432</v>
      </c>
      <c r="M22" s="6">
        <v>67.562610677787632</v>
      </c>
      <c r="N22" s="6">
        <v>18.063251734082879</v>
      </c>
      <c r="O22" s="6">
        <v>10.175468658749647</v>
      </c>
      <c r="P22" s="6">
        <v>1.6797551892456237</v>
      </c>
      <c r="Q22" s="6">
        <v>2.6788235529253486</v>
      </c>
      <c r="R22" s="6">
        <v>3.1816990120602719</v>
      </c>
      <c r="S22" s="6">
        <v>3.322477437564932</v>
      </c>
      <c r="T22" s="6">
        <v>15.016238990830979</v>
      </c>
      <c r="U22" s="6">
        <v>0.58733253722577949</v>
      </c>
      <c r="V22" s="6">
        <v>16.231573296672273</v>
      </c>
      <c r="W22" s="6">
        <v>3.1156723838305398</v>
      </c>
      <c r="X22" s="6">
        <v>0.25306015129165554</v>
      </c>
      <c r="Y22" s="6">
        <v>0.33532983935111799</v>
      </c>
      <c r="Z22" s="6">
        <v>0.17582434355401796</v>
      </c>
      <c r="AA22" s="6">
        <v>0.11706710910982117</v>
      </c>
      <c r="AB22" s="6">
        <v>0.88128144330661262</v>
      </c>
      <c r="AC22" s="6">
        <v>0.112291</v>
      </c>
      <c r="AD22" s="6">
        <v>5.0091530000000004</v>
      </c>
      <c r="AE22" s="60"/>
      <c r="AF22" s="26">
        <v>104116.98287584406</v>
      </c>
      <c r="AG22" s="26">
        <v>38439.730727567367</v>
      </c>
      <c r="AH22" s="26">
        <v>57657.901120891642</v>
      </c>
      <c r="AI22" s="26">
        <v>4229.2070000000003</v>
      </c>
      <c r="AJ22" s="26">
        <v>1500</v>
      </c>
      <c r="AK22" s="26" t="s">
        <v>431</v>
      </c>
      <c r="AL22" s="49" t="s">
        <v>49</v>
      </c>
    </row>
    <row r="23" spans="1:38" s="2" customFormat="1" ht="26.25" customHeight="1" thickBot="1" x14ac:dyDescent="0.25">
      <c r="A23" s="70" t="s">
        <v>70</v>
      </c>
      <c r="B23" s="74" t="s">
        <v>393</v>
      </c>
      <c r="C23" s="71" t="s">
        <v>389</v>
      </c>
      <c r="D23" s="117"/>
      <c r="E23" s="6">
        <v>28.961662</v>
      </c>
      <c r="F23" s="6">
        <v>5.1868042360000004</v>
      </c>
      <c r="G23" s="6">
        <v>4.6989817699999996</v>
      </c>
      <c r="H23" s="6">
        <v>5.7578200000000003E-3</v>
      </c>
      <c r="I23" s="6" t="s">
        <v>432</v>
      </c>
      <c r="J23" s="6" t="s">
        <v>432</v>
      </c>
      <c r="K23" s="6" t="s">
        <v>432</v>
      </c>
      <c r="L23" s="6" t="s">
        <v>432</v>
      </c>
      <c r="M23" s="6">
        <v>14.13407982</v>
      </c>
      <c r="N23" s="6" t="s">
        <v>433</v>
      </c>
      <c r="O23" s="6">
        <v>7.8316440000000005E-3</v>
      </c>
      <c r="P23" s="6" t="s">
        <v>433</v>
      </c>
      <c r="Q23" s="6" t="s">
        <v>433</v>
      </c>
      <c r="R23" s="6">
        <v>3.9158199999999997E-2</v>
      </c>
      <c r="S23" s="6">
        <v>1.3313781440000001</v>
      </c>
      <c r="T23" s="6">
        <v>5.4821442999999997E-2</v>
      </c>
      <c r="U23" s="6">
        <v>7.8316440000000005E-3</v>
      </c>
      <c r="V23" s="6">
        <v>0.78316362699999997</v>
      </c>
      <c r="W23" s="6" t="s">
        <v>433</v>
      </c>
      <c r="X23" s="6">
        <v>2.34949089E-2</v>
      </c>
      <c r="Y23" s="6">
        <v>3.91581815E-2</v>
      </c>
      <c r="Z23" s="6">
        <v>2.6940828872E-2</v>
      </c>
      <c r="AA23" s="6">
        <v>6.186992677E-3</v>
      </c>
      <c r="AB23" s="6">
        <v>9.5780911949E-2</v>
      </c>
      <c r="AC23" s="6" t="s">
        <v>431</v>
      </c>
      <c r="AD23" s="6" t="s">
        <v>431</v>
      </c>
      <c r="AE23" s="60"/>
      <c r="AF23" s="26">
        <v>33754.352453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10.272634360699907</v>
      </c>
      <c r="F24" s="6">
        <v>8.4310071715872645</v>
      </c>
      <c r="G24" s="6">
        <v>60.081196273055973</v>
      </c>
      <c r="H24" s="6">
        <v>0.96395744699999997</v>
      </c>
      <c r="I24" s="6" t="s">
        <v>432</v>
      </c>
      <c r="J24" s="6" t="s">
        <v>432</v>
      </c>
      <c r="K24" s="6" t="s">
        <v>432</v>
      </c>
      <c r="L24" s="6" t="s">
        <v>432</v>
      </c>
      <c r="M24" s="6">
        <v>19.020687152093153</v>
      </c>
      <c r="N24" s="6">
        <v>1.6216622363552884</v>
      </c>
      <c r="O24" s="6">
        <v>0.35664165841858658</v>
      </c>
      <c r="P24" s="6">
        <v>6.9407884222987354E-2</v>
      </c>
      <c r="Q24" s="6">
        <v>7.255815219492133E-2</v>
      </c>
      <c r="R24" s="6">
        <v>1.4464301947971629</v>
      </c>
      <c r="S24" s="6">
        <v>0.33519149944945031</v>
      </c>
      <c r="T24" s="6">
        <v>8.1402054998586184</v>
      </c>
      <c r="U24" s="6">
        <v>2.7053811261097533E-2</v>
      </c>
      <c r="V24" s="6">
        <v>14.467982560878701</v>
      </c>
      <c r="W24" s="6">
        <v>3.5317115088043947</v>
      </c>
      <c r="X24" s="6">
        <v>0.36381611236823874</v>
      </c>
      <c r="Y24" s="6">
        <v>0.57699335393077</v>
      </c>
      <c r="Z24" s="6">
        <v>0.21290454567411066</v>
      </c>
      <c r="AA24" s="6">
        <v>0.17136498625722985</v>
      </c>
      <c r="AB24" s="6">
        <v>1.3250789982038049</v>
      </c>
      <c r="AC24" s="6">
        <v>0.13441135221506001</v>
      </c>
      <c r="AD24" s="6">
        <v>0.87950400976363496</v>
      </c>
      <c r="AE24" s="60"/>
      <c r="AF24" s="26">
        <v>42833.18015</v>
      </c>
      <c r="AG24" s="26">
        <v>5167.7082600000003</v>
      </c>
      <c r="AH24" s="26">
        <v>37471.70493</v>
      </c>
      <c r="AI24" s="26">
        <v>26052.903999999999</v>
      </c>
      <c r="AJ24" s="26" t="s">
        <v>431</v>
      </c>
      <c r="AK24" s="26" t="s">
        <v>431</v>
      </c>
      <c r="AL24" s="49" t="s">
        <v>49</v>
      </c>
    </row>
    <row r="25" spans="1:38" s="2" customFormat="1" ht="26.25" customHeight="1" thickBot="1" x14ac:dyDescent="0.25">
      <c r="A25" s="70" t="s">
        <v>73</v>
      </c>
      <c r="B25" s="74" t="s">
        <v>74</v>
      </c>
      <c r="C25" s="76" t="s">
        <v>75</v>
      </c>
      <c r="D25" s="72"/>
      <c r="E25" s="6">
        <v>2.4015686290852138</v>
      </c>
      <c r="F25" s="6">
        <v>0.20615155420072134</v>
      </c>
      <c r="G25" s="6">
        <v>0.1488636267202858</v>
      </c>
      <c r="H25" s="6" t="s">
        <v>433</v>
      </c>
      <c r="I25" s="6" t="s">
        <v>432</v>
      </c>
      <c r="J25" s="6" t="s">
        <v>432</v>
      </c>
      <c r="K25" s="6" t="s">
        <v>432</v>
      </c>
      <c r="L25" s="6" t="s">
        <v>432</v>
      </c>
      <c r="M25" s="6">
        <v>1.5872574460482776</v>
      </c>
      <c r="N25" s="6">
        <v>5.2825319173268615E-5</v>
      </c>
      <c r="O25" s="6">
        <v>9.1870120301336712E-6</v>
      </c>
      <c r="P25" s="6">
        <v>4.057596979975705E-4</v>
      </c>
      <c r="Q25" s="6">
        <v>1.7608439724422871E-5</v>
      </c>
      <c r="R25" s="6">
        <v>2.1436361403645234E-3</v>
      </c>
      <c r="S25" s="6">
        <v>1.3014933709356036E-3</v>
      </c>
      <c r="T25" s="6">
        <v>1.7608439724422871E-5</v>
      </c>
      <c r="U25" s="6">
        <v>1.7608439724422871E-5</v>
      </c>
      <c r="V25" s="6">
        <v>3.3685710777156797E-3</v>
      </c>
      <c r="W25" s="6" t="s">
        <v>433</v>
      </c>
      <c r="X25" s="6" t="s">
        <v>435</v>
      </c>
      <c r="Y25" s="6" t="s">
        <v>435</v>
      </c>
      <c r="Z25" s="6" t="s">
        <v>435</v>
      </c>
      <c r="AA25" s="6">
        <v>1.4913004591262911E-3</v>
      </c>
      <c r="AB25" s="6">
        <v>1.4913004591262911E-3</v>
      </c>
      <c r="AC25" s="6" t="s">
        <v>431</v>
      </c>
      <c r="AD25" s="6" t="s">
        <v>431</v>
      </c>
      <c r="AE25" s="60"/>
      <c r="AF25" s="26">
        <v>7689.1332857569496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1.8291606930559998</v>
      </c>
      <c r="F26" s="6">
        <v>0.13783362851074402</v>
      </c>
      <c r="G26" s="6">
        <v>0.12791499803889619</v>
      </c>
      <c r="H26" s="6" t="s">
        <v>433</v>
      </c>
      <c r="I26" s="6" t="s">
        <v>432</v>
      </c>
      <c r="J26" s="6" t="s">
        <v>432</v>
      </c>
      <c r="K26" s="6" t="s">
        <v>432</v>
      </c>
      <c r="L26" s="6" t="s">
        <v>432</v>
      </c>
      <c r="M26" s="6">
        <v>1.2999609055715848</v>
      </c>
      <c r="N26" s="6">
        <v>4.5391550895641733E-5</v>
      </c>
      <c r="O26" s="6">
        <v>7.894182764459431E-6</v>
      </c>
      <c r="P26" s="6">
        <v>3.486597387636249E-4</v>
      </c>
      <c r="Q26" s="6">
        <v>1.513051696521391E-5</v>
      </c>
      <c r="R26" s="6">
        <v>1.8419759783738674E-3</v>
      </c>
      <c r="S26" s="6">
        <v>1.1183425582984195E-3</v>
      </c>
      <c r="T26" s="6">
        <v>1.513051696521391E-5</v>
      </c>
      <c r="U26" s="6">
        <v>1.513051696521391E-5</v>
      </c>
      <c r="V26" s="6">
        <v>2.8945336803017914E-3</v>
      </c>
      <c r="W26" s="6" t="s">
        <v>433</v>
      </c>
      <c r="X26" s="6" t="s">
        <v>435</v>
      </c>
      <c r="Y26" s="6" t="s">
        <v>435</v>
      </c>
      <c r="Z26" s="6" t="s">
        <v>435</v>
      </c>
      <c r="AA26" s="6">
        <v>9.9708850459845951E-4</v>
      </c>
      <c r="AB26" s="6">
        <v>9.9708850459845951E-4</v>
      </c>
      <c r="AC26" s="6" t="s">
        <v>431</v>
      </c>
      <c r="AD26" s="6" t="s">
        <v>431</v>
      </c>
      <c r="AE26" s="60"/>
      <c r="AF26" s="26">
        <v>6578.2483927987741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276.35698946799999</v>
      </c>
      <c r="F27" s="6">
        <v>176.78370617900001</v>
      </c>
      <c r="G27" s="6">
        <v>30.712365582</v>
      </c>
      <c r="H27" s="6">
        <v>2.2582035619999998</v>
      </c>
      <c r="I27" s="6" t="s">
        <v>432</v>
      </c>
      <c r="J27" s="6" t="s">
        <v>432</v>
      </c>
      <c r="K27" s="6" t="s">
        <v>432</v>
      </c>
      <c r="L27" s="6" t="s">
        <v>432</v>
      </c>
      <c r="M27" s="6">
        <v>1512.0613266529999</v>
      </c>
      <c r="N27" s="6">
        <v>886.58981702400001</v>
      </c>
      <c r="O27" s="6">
        <v>0.11002532199999999</v>
      </c>
      <c r="P27" s="6">
        <v>8.6483895000000005E-2</v>
      </c>
      <c r="Q27" s="6">
        <v>2.7755369999999998E-3</v>
      </c>
      <c r="R27" s="6">
        <v>0.52991697500000001</v>
      </c>
      <c r="S27" s="6">
        <v>18.515388317999999</v>
      </c>
      <c r="T27" s="6">
        <v>0.77666818800000004</v>
      </c>
      <c r="U27" s="6">
        <v>0.109675544</v>
      </c>
      <c r="V27" s="6">
        <v>11.00680365</v>
      </c>
      <c r="W27" s="6">
        <v>4.4952607223000003</v>
      </c>
      <c r="X27" s="6">
        <v>0.12431488654099999</v>
      </c>
      <c r="Y27" s="6">
        <v>0.1700089466436</v>
      </c>
      <c r="Z27" s="6">
        <v>9.7602679440300003E-2</v>
      </c>
      <c r="AA27" s="6">
        <v>0.171315916948</v>
      </c>
      <c r="AB27" s="6">
        <v>0.56324242957250004</v>
      </c>
      <c r="AC27" s="6" t="s">
        <v>431</v>
      </c>
      <c r="AD27" s="6">
        <v>0.94759800000000005</v>
      </c>
      <c r="AE27" s="60"/>
      <c r="AF27" s="26">
        <v>469856.27858256269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40.981939042</v>
      </c>
      <c r="F28" s="6">
        <v>9.1386731930000007</v>
      </c>
      <c r="G28" s="6">
        <v>10.068443691000001</v>
      </c>
      <c r="H28" s="6">
        <v>2.5977749000000001E-2</v>
      </c>
      <c r="I28" s="6" t="s">
        <v>432</v>
      </c>
      <c r="J28" s="6" t="s">
        <v>432</v>
      </c>
      <c r="K28" s="6" t="s">
        <v>432</v>
      </c>
      <c r="L28" s="6" t="s">
        <v>432</v>
      </c>
      <c r="M28" s="6">
        <v>118.69120551100001</v>
      </c>
      <c r="N28" s="6">
        <v>33.198105656999999</v>
      </c>
      <c r="O28" s="6">
        <v>1.3273933999999999E-2</v>
      </c>
      <c r="P28" s="6">
        <v>1.1056293E-2</v>
      </c>
      <c r="Q28" s="6">
        <v>2.5028600000000001E-4</v>
      </c>
      <c r="R28" s="6">
        <v>7.0683066000000003E-2</v>
      </c>
      <c r="S28" s="6">
        <v>2.2511536090000002</v>
      </c>
      <c r="T28" s="6">
        <v>9.2869852000000003E-2</v>
      </c>
      <c r="U28" s="6">
        <v>1.3295466000000001E-2</v>
      </c>
      <c r="V28" s="6">
        <v>1.3352500030000001</v>
      </c>
      <c r="W28" s="6">
        <v>0.20139221139999999</v>
      </c>
      <c r="X28" s="6">
        <v>2.9845324289799999E-2</v>
      </c>
      <c r="Y28" s="6">
        <v>3.4560830914200001E-2</v>
      </c>
      <c r="Z28" s="6">
        <v>2.58446032449E-2</v>
      </c>
      <c r="AA28" s="6">
        <v>2.9690898154999999E-2</v>
      </c>
      <c r="AB28" s="6">
        <v>0.11994165660559999</v>
      </c>
      <c r="AC28" s="6" t="s">
        <v>431</v>
      </c>
      <c r="AD28" s="6">
        <v>0.14033499999999999</v>
      </c>
      <c r="AE28" s="60"/>
      <c r="AF28" s="26">
        <v>81670.193796592284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230.20249696299999</v>
      </c>
      <c r="F29" s="6">
        <v>15.230051303</v>
      </c>
      <c r="G29" s="6">
        <v>33.188980545</v>
      </c>
      <c r="H29" s="6">
        <v>7.3238304000000004E-2</v>
      </c>
      <c r="I29" s="6" t="s">
        <v>432</v>
      </c>
      <c r="J29" s="6" t="s">
        <v>432</v>
      </c>
      <c r="K29" s="6" t="s">
        <v>432</v>
      </c>
      <c r="L29" s="6" t="s">
        <v>432</v>
      </c>
      <c r="M29" s="6">
        <v>54.553311571000002</v>
      </c>
      <c r="N29" s="6">
        <v>3.4189221010000002</v>
      </c>
      <c r="O29" s="6">
        <v>2.3969570999999999E-2</v>
      </c>
      <c r="P29" s="6">
        <v>2.9323287999999999E-2</v>
      </c>
      <c r="Q29" s="6">
        <v>5.5339300000000001E-4</v>
      </c>
      <c r="R29" s="6">
        <v>0.146780304</v>
      </c>
      <c r="S29" s="6">
        <v>4.0738617469999996</v>
      </c>
      <c r="T29" s="6">
        <v>0.166802266</v>
      </c>
      <c r="U29" s="6">
        <v>2.4142207999999998E-2</v>
      </c>
      <c r="V29" s="6">
        <v>2.4387392499999998</v>
      </c>
      <c r="W29" s="6">
        <v>1.5909897278</v>
      </c>
      <c r="X29" s="6">
        <v>2.27302798476E-2</v>
      </c>
      <c r="Y29" s="6">
        <v>0.13764447240970001</v>
      </c>
      <c r="Z29" s="6">
        <v>0.15380822696810001</v>
      </c>
      <c r="AA29" s="6">
        <v>3.5358213095700003E-2</v>
      </c>
      <c r="AB29" s="6">
        <v>0.34954119232140002</v>
      </c>
      <c r="AC29" s="6" t="s">
        <v>431</v>
      </c>
      <c r="AD29" s="6">
        <v>0.28330899999999998</v>
      </c>
      <c r="AE29" s="60"/>
      <c r="AF29" s="26">
        <v>239362.2691716851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3.1416746619999998</v>
      </c>
      <c r="F30" s="6">
        <v>38.065087775000002</v>
      </c>
      <c r="G30" s="6">
        <v>0.79585175799999996</v>
      </c>
      <c r="H30" s="6">
        <v>2.1788611999999999E-2</v>
      </c>
      <c r="I30" s="6" t="s">
        <v>432</v>
      </c>
      <c r="J30" s="6" t="s">
        <v>432</v>
      </c>
      <c r="K30" s="6" t="s">
        <v>432</v>
      </c>
      <c r="L30" s="6" t="s">
        <v>432</v>
      </c>
      <c r="M30" s="6">
        <v>239.51307685099999</v>
      </c>
      <c r="N30" s="6">
        <v>44.782507631999998</v>
      </c>
      <c r="O30" s="6">
        <v>1.3733759E-2</v>
      </c>
      <c r="P30" s="6">
        <v>3.7061400000000001E-3</v>
      </c>
      <c r="Q30" s="6">
        <v>1.2779800000000001E-4</v>
      </c>
      <c r="R30" s="6">
        <v>6.0151365999999998E-2</v>
      </c>
      <c r="S30" s="6">
        <v>2.3305519889999999</v>
      </c>
      <c r="T30" s="6">
        <v>9.6429873999999999E-2</v>
      </c>
      <c r="U30" s="6">
        <v>1.3673899999999999E-2</v>
      </c>
      <c r="V30" s="6">
        <v>1.36155326</v>
      </c>
      <c r="W30" s="6">
        <v>0.382993588</v>
      </c>
      <c r="X30" s="6">
        <v>5.8360927712999998E-3</v>
      </c>
      <c r="Y30" s="6">
        <v>1.06995034138E-2</v>
      </c>
      <c r="Z30" s="6">
        <v>3.6475579820999999E-3</v>
      </c>
      <c r="AA30" s="6">
        <v>1.25232824055E-2</v>
      </c>
      <c r="AB30" s="6">
        <v>3.27064365734E-2</v>
      </c>
      <c r="AC30" s="6" t="s">
        <v>431</v>
      </c>
      <c r="AD30" s="6">
        <v>0.38299299999999997</v>
      </c>
      <c r="AE30" s="60"/>
      <c r="AF30" s="26">
        <v>18125.104034418087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68.587868876000002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385435.33975599997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4.5526063319999999</v>
      </c>
      <c r="O32" s="6">
        <v>2.2232005999999999E-2</v>
      </c>
      <c r="P32" s="6" t="s">
        <v>433</v>
      </c>
      <c r="Q32" s="6">
        <v>5.3083946999999999E-2</v>
      </c>
      <c r="R32" s="6">
        <v>1.6747531019999999</v>
      </c>
      <c r="S32" s="6">
        <v>36.567245167999999</v>
      </c>
      <c r="T32" s="6">
        <v>0.272586367</v>
      </c>
      <c r="U32" s="6">
        <v>4.1062621000000001E-2</v>
      </c>
      <c r="V32" s="6">
        <v>16.145868383</v>
      </c>
      <c r="W32" s="6" t="s">
        <v>431</v>
      </c>
      <c r="X32" s="6">
        <v>5.7608796242999997E-3</v>
      </c>
      <c r="Y32" s="6">
        <v>2.9856296249999999E-4</v>
      </c>
      <c r="Z32" s="6">
        <v>4.4073580160000002E-4</v>
      </c>
      <c r="AA32" s="6" t="s">
        <v>433</v>
      </c>
      <c r="AB32" s="6">
        <v>6.5001783885000001E-3</v>
      </c>
      <c r="AC32" s="6" t="s">
        <v>431</v>
      </c>
      <c r="AD32" s="6" t="s">
        <v>431</v>
      </c>
      <c r="AE32" s="60"/>
      <c r="AF32" s="26" t="s">
        <v>434</v>
      </c>
      <c r="AG32" s="26" t="s">
        <v>434</v>
      </c>
      <c r="AH32" s="26" t="s">
        <v>434</v>
      </c>
      <c r="AI32" s="26" t="s">
        <v>434</v>
      </c>
      <c r="AJ32" s="26" t="s">
        <v>434</v>
      </c>
      <c r="AK32" s="26">
        <v>223813965.74075145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223813965.74075145</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2.8880773722840002E-2</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106.916380109</v>
      </c>
      <c r="F36" s="6">
        <v>3.7194748610000001</v>
      </c>
      <c r="G36" s="6">
        <v>53.561954581000002</v>
      </c>
      <c r="H36" s="6">
        <v>1.3488951000000001E-2</v>
      </c>
      <c r="I36" s="6" t="s">
        <v>432</v>
      </c>
      <c r="J36" s="6" t="s">
        <v>432</v>
      </c>
      <c r="K36" s="6" t="s">
        <v>432</v>
      </c>
      <c r="L36" s="6" t="s">
        <v>432</v>
      </c>
      <c r="M36" s="6">
        <v>7.7845830359999999</v>
      </c>
      <c r="N36" s="6">
        <v>0.27550902799999999</v>
      </c>
      <c r="O36" s="6">
        <v>2.4269935999999999E-2</v>
      </c>
      <c r="P36" s="6">
        <v>5.2809780000000001E-2</v>
      </c>
      <c r="Q36" s="6">
        <v>0.39707969399999998</v>
      </c>
      <c r="R36" s="6">
        <v>0.43134962300000002</v>
      </c>
      <c r="S36" s="6">
        <v>1.8807533430000001</v>
      </c>
      <c r="T36" s="6">
        <v>17.426992439999999</v>
      </c>
      <c r="U36" s="6">
        <v>0.24769923899999999</v>
      </c>
      <c r="V36" s="6">
        <v>2.3123909149999999</v>
      </c>
      <c r="W36" s="6">
        <v>0.42050901603000007</v>
      </c>
      <c r="X36" s="6">
        <v>5.3539848620000009E-3</v>
      </c>
      <c r="Y36" s="6">
        <v>2.9269924310000004E-2</v>
      </c>
      <c r="Z36" s="6">
        <v>2.4269924310000003E-2</v>
      </c>
      <c r="AA36" s="6">
        <v>5.9269924310000003E-3</v>
      </c>
      <c r="AB36" s="6">
        <v>6.4820825913000008E-2</v>
      </c>
      <c r="AC36" s="6">
        <v>0.18415599999999999</v>
      </c>
      <c r="AD36" s="6">
        <v>0.33922000000000002</v>
      </c>
      <c r="AE36" s="60"/>
      <c r="AF36" s="26">
        <v>81618.373776100008</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5.5709829040000001</v>
      </c>
      <c r="F39" s="6">
        <v>0.29320479799999999</v>
      </c>
      <c r="G39" s="6">
        <v>6.8590942019999996</v>
      </c>
      <c r="H39" s="6" t="s">
        <v>433</v>
      </c>
      <c r="I39" s="6" t="s">
        <v>432</v>
      </c>
      <c r="J39" s="6" t="s">
        <v>432</v>
      </c>
      <c r="K39" s="6" t="s">
        <v>432</v>
      </c>
      <c r="L39" s="6" t="s">
        <v>432</v>
      </c>
      <c r="M39" s="6">
        <v>2.5695468080000001</v>
      </c>
      <c r="N39" s="6">
        <v>0.51033634699999997</v>
      </c>
      <c r="O39" s="6">
        <v>1.4101604E-2</v>
      </c>
      <c r="P39" s="6">
        <v>1.2118050999999999E-2</v>
      </c>
      <c r="Q39" s="6">
        <v>4.994328E-2</v>
      </c>
      <c r="R39" s="6">
        <v>0.90838363799999999</v>
      </c>
      <c r="S39" s="6">
        <v>0.141001451</v>
      </c>
      <c r="T39" s="6">
        <v>8.9981730679999998</v>
      </c>
      <c r="U39" s="6">
        <v>5.9845519999999998E-3</v>
      </c>
      <c r="V39" s="6">
        <v>0.32166747800000001</v>
      </c>
      <c r="W39" s="6">
        <v>0.52133406005146876</v>
      </c>
      <c r="X39" s="6">
        <v>5.2862738914184582E-2</v>
      </c>
      <c r="Y39" s="6">
        <v>0.10027728367731062</v>
      </c>
      <c r="Z39" s="6">
        <v>5.0442359466031331E-2</v>
      </c>
      <c r="AA39" s="6">
        <v>4.8621741535252477E-2</v>
      </c>
      <c r="AB39" s="6">
        <v>0.25220412359277899</v>
      </c>
      <c r="AC39" s="6">
        <v>1.03E-2</v>
      </c>
      <c r="AD39" s="6">
        <v>0.103157</v>
      </c>
      <c r="AE39" s="60"/>
      <c r="AF39" s="26">
        <v>52848.269147223204</v>
      </c>
      <c r="AG39" s="26">
        <v>1757.6530366249422</v>
      </c>
      <c r="AH39" s="26">
        <v>12475.027176958038</v>
      </c>
      <c r="AI39" s="26">
        <v>52.091380851175671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19.407110055</v>
      </c>
      <c r="F41" s="6">
        <v>45.441316297</v>
      </c>
      <c r="G41" s="6">
        <v>21.680086412000001</v>
      </c>
      <c r="H41" s="6">
        <v>5.6336840549999998</v>
      </c>
      <c r="I41" s="6" t="s">
        <v>432</v>
      </c>
      <c r="J41" s="6" t="s">
        <v>432</v>
      </c>
      <c r="K41" s="6" t="s">
        <v>432</v>
      </c>
      <c r="L41" s="6" t="s">
        <v>432</v>
      </c>
      <c r="M41" s="6">
        <v>416.93539327799999</v>
      </c>
      <c r="N41" s="6">
        <v>5.7757449640000003</v>
      </c>
      <c r="O41" s="6">
        <v>1.195384448</v>
      </c>
      <c r="P41" s="6">
        <v>0.172619733</v>
      </c>
      <c r="Q41" s="6">
        <v>0.117644817</v>
      </c>
      <c r="R41" s="6">
        <v>2.2931595759999999</v>
      </c>
      <c r="S41" s="6">
        <v>1.0467393679999999</v>
      </c>
      <c r="T41" s="6">
        <v>0.51626457999999997</v>
      </c>
      <c r="U41" s="6">
        <v>7.9580548000000001E-2</v>
      </c>
      <c r="V41" s="6">
        <v>50.194273627000001</v>
      </c>
      <c r="W41" s="6">
        <v>62.870346797287183</v>
      </c>
      <c r="X41" s="6">
        <v>14.364486641591654</v>
      </c>
      <c r="Y41" s="6">
        <v>13.268499882387488</v>
      </c>
      <c r="Z41" s="6">
        <v>5.107816857387494</v>
      </c>
      <c r="AA41" s="6">
        <v>7.2590871423874912</v>
      </c>
      <c r="AB41" s="6">
        <v>39.999890523754125</v>
      </c>
      <c r="AC41" s="6">
        <v>0.45063599999999998</v>
      </c>
      <c r="AD41" s="6">
        <v>2.892922</v>
      </c>
      <c r="AE41" s="60"/>
      <c r="AF41" s="26">
        <v>159965.94</v>
      </c>
      <c r="AG41" s="26">
        <v>20228.377746870654</v>
      </c>
      <c r="AH41" s="26">
        <v>36983.995941961432</v>
      </c>
      <c r="AI41" s="26">
        <v>88023.999999999898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15.429372525</v>
      </c>
      <c r="F43" s="6">
        <v>0.83878697499999999</v>
      </c>
      <c r="G43" s="6">
        <v>1.3760507120000001</v>
      </c>
      <c r="H43" s="6" t="s">
        <v>433</v>
      </c>
      <c r="I43" s="6" t="s">
        <v>432</v>
      </c>
      <c r="J43" s="6" t="s">
        <v>432</v>
      </c>
      <c r="K43" s="6" t="s">
        <v>432</v>
      </c>
      <c r="L43" s="6" t="s">
        <v>432</v>
      </c>
      <c r="M43" s="6">
        <v>2.4828308909999999</v>
      </c>
      <c r="N43" s="6">
        <v>5.9142998000000002E-2</v>
      </c>
      <c r="O43" s="6">
        <v>1.2956070000000001E-3</v>
      </c>
      <c r="P43" s="6">
        <v>2.7882860000000001E-3</v>
      </c>
      <c r="Q43" s="6">
        <v>4.9709289999999998E-3</v>
      </c>
      <c r="R43" s="6">
        <v>5.6838852000000002E-2</v>
      </c>
      <c r="S43" s="6">
        <v>2.0813196999999999E-2</v>
      </c>
      <c r="T43" s="6">
        <v>0.87368321800000004</v>
      </c>
      <c r="U43" s="6">
        <v>5.693119E-3</v>
      </c>
      <c r="V43" s="6">
        <v>0.944947867</v>
      </c>
      <c r="W43" s="6">
        <v>6.1657639662139635E-2</v>
      </c>
      <c r="X43" s="6">
        <v>1.6058686434941194E-3</v>
      </c>
      <c r="Y43" s="6">
        <v>3.0742584529648838E-3</v>
      </c>
      <c r="Z43" s="6">
        <v>1.4419884092311166E-3</v>
      </c>
      <c r="AA43" s="6">
        <v>1.3174882425163231E-3</v>
      </c>
      <c r="AB43" s="6">
        <v>7.4396037482064433E-3</v>
      </c>
      <c r="AC43" s="6">
        <v>5.0150000000000004E-3</v>
      </c>
      <c r="AD43" s="6">
        <v>0.184424</v>
      </c>
      <c r="AE43" s="60"/>
      <c r="AF43" s="26">
        <v>22688.197573967464</v>
      </c>
      <c r="AG43" s="26">
        <v>40.17</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62.898021556000003</v>
      </c>
      <c r="F44" s="6">
        <v>11.318807177</v>
      </c>
      <c r="G44" s="6">
        <v>9.6743199939999993</v>
      </c>
      <c r="H44" s="6">
        <v>1.1769859000000001E-2</v>
      </c>
      <c r="I44" s="6" t="s">
        <v>432</v>
      </c>
      <c r="J44" s="6" t="s">
        <v>432</v>
      </c>
      <c r="K44" s="6" t="s">
        <v>432</v>
      </c>
      <c r="L44" s="6" t="s">
        <v>432</v>
      </c>
      <c r="M44" s="6">
        <v>31.209149973999999</v>
      </c>
      <c r="N44" s="6" t="s">
        <v>433</v>
      </c>
      <c r="O44" s="6">
        <v>1.6163125E-2</v>
      </c>
      <c r="P44" s="6" t="s">
        <v>433</v>
      </c>
      <c r="Q44" s="6" t="s">
        <v>433</v>
      </c>
      <c r="R44" s="6">
        <v>8.0815602E-2</v>
      </c>
      <c r="S44" s="6">
        <v>2.7477303910000002</v>
      </c>
      <c r="T44" s="6">
        <v>0.11314184300000001</v>
      </c>
      <c r="U44" s="6">
        <v>1.6163125E-2</v>
      </c>
      <c r="V44" s="6">
        <v>1.6163119990000001</v>
      </c>
      <c r="W44" s="6" t="s">
        <v>433</v>
      </c>
      <c r="X44" s="6">
        <v>4.8548239999999999E-2</v>
      </c>
      <c r="Y44" s="6">
        <v>8.0756720000000004E-2</v>
      </c>
      <c r="Z44" s="6">
        <v>5.5601132800000001E-2</v>
      </c>
      <c r="AA44" s="6">
        <v>1.27688648E-2</v>
      </c>
      <c r="AB44" s="6">
        <v>0.19767495760000001</v>
      </c>
      <c r="AC44" s="6" t="s">
        <v>431</v>
      </c>
      <c r="AD44" s="6" t="s">
        <v>431</v>
      </c>
      <c r="AE44" s="60"/>
      <c r="AF44" s="26">
        <v>69657.218080000006</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44.360111324999998</v>
      </c>
      <c r="F45" s="6">
        <v>1.5787498369999999</v>
      </c>
      <c r="G45" s="6">
        <v>4.8443482859999998</v>
      </c>
      <c r="H45" s="6">
        <v>5.6517429999999999E-3</v>
      </c>
      <c r="I45" s="6" t="s">
        <v>432</v>
      </c>
      <c r="J45" s="6" t="s">
        <v>432</v>
      </c>
      <c r="K45" s="6" t="s">
        <v>432</v>
      </c>
      <c r="L45" s="6" t="s">
        <v>432</v>
      </c>
      <c r="M45" s="6">
        <v>3.5820324110000001</v>
      </c>
      <c r="N45" s="6">
        <v>0.10496087699999999</v>
      </c>
      <c r="O45" s="6">
        <v>8.0739160000000004E-3</v>
      </c>
      <c r="P45" s="6">
        <v>2.4221744999999999E-2</v>
      </c>
      <c r="Q45" s="6">
        <v>3.2295659999999997E-2</v>
      </c>
      <c r="R45" s="6">
        <v>4.0369566000000003E-2</v>
      </c>
      <c r="S45" s="6">
        <v>0.71050441799999997</v>
      </c>
      <c r="T45" s="6">
        <v>0.80739137999999999</v>
      </c>
      <c r="U45" s="6">
        <v>8.0739136000000003E-2</v>
      </c>
      <c r="V45" s="6">
        <v>0.96886965999999997</v>
      </c>
      <c r="W45" s="6">
        <v>0.10496087951700001</v>
      </c>
      <c r="X45" s="6">
        <v>1.6147827618E-3</v>
      </c>
      <c r="Y45" s="6">
        <v>8.0739138089999992E-3</v>
      </c>
      <c r="Z45" s="6">
        <v>8.0739138089999992E-3</v>
      </c>
      <c r="AA45" s="6">
        <v>8.0739138089999999E-4</v>
      </c>
      <c r="AB45" s="6">
        <v>1.8570001760699999E-2</v>
      </c>
      <c r="AC45" s="6">
        <v>6.4588000000000007E-2</v>
      </c>
      <c r="AD45" s="6">
        <v>3.0682999999999998E-2</v>
      </c>
      <c r="AE45" s="60"/>
      <c r="AF45" s="26">
        <v>34798.568516790001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3.1494894109999998</v>
      </c>
      <c r="F47" s="6">
        <v>0.12293920999999999</v>
      </c>
      <c r="G47" s="6">
        <v>0.29032758800000003</v>
      </c>
      <c r="H47" s="6">
        <v>6.1278299999999999E-4</v>
      </c>
      <c r="I47" s="6" t="s">
        <v>432</v>
      </c>
      <c r="J47" s="6" t="s">
        <v>432</v>
      </c>
      <c r="K47" s="6" t="s">
        <v>432</v>
      </c>
      <c r="L47" s="6" t="s">
        <v>432</v>
      </c>
      <c r="M47" s="6">
        <v>0.71121152700000001</v>
      </c>
      <c r="N47" s="6">
        <v>0.14204828799999999</v>
      </c>
      <c r="O47" s="6">
        <v>3.8996199999999999E-4</v>
      </c>
      <c r="P47" s="6">
        <v>1.15062E-3</v>
      </c>
      <c r="Q47" s="6">
        <v>1.331332E-3</v>
      </c>
      <c r="R47" s="6">
        <v>3.2159100000000002E-3</v>
      </c>
      <c r="S47" s="6">
        <v>5.1689647999999998E-2</v>
      </c>
      <c r="T47" s="6">
        <v>3.3098009999999997E-2</v>
      </c>
      <c r="U47" s="6">
        <v>3.3357970000000002E-3</v>
      </c>
      <c r="V47" s="6">
        <v>5.1517108999999998E-2</v>
      </c>
      <c r="W47" s="6">
        <v>6.2243008319999996E-3</v>
      </c>
      <c r="X47" s="6">
        <v>1.520113532E-4</v>
      </c>
      <c r="Y47" s="6">
        <v>4.9680957510000003E-4</v>
      </c>
      <c r="Z47" s="6">
        <v>4.8325672580000001E-4</v>
      </c>
      <c r="AA47" s="6">
        <v>4.6320581464000003E-3</v>
      </c>
      <c r="AB47" s="6">
        <v>5.7641358002000001E-3</v>
      </c>
      <c r="AC47" s="6">
        <v>2.6080000000000001E-3</v>
      </c>
      <c r="AD47" s="6">
        <v>1.704E-3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14.98382959099891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0.90759343148000005</v>
      </c>
      <c r="AL51" s="49" t="s">
        <v>130</v>
      </c>
    </row>
    <row r="52" spans="1:38" s="2" customFormat="1" ht="26.25" customHeight="1" thickBot="1" x14ac:dyDescent="0.25">
      <c r="A52" s="70" t="s">
        <v>119</v>
      </c>
      <c r="B52" s="74" t="s">
        <v>131</v>
      </c>
      <c r="C52" s="76" t="s">
        <v>392</v>
      </c>
      <c r="D52" s="73"/>
      <c r="E52" s="6">
        <v>2.6610316793000002</v>
      </c>
      <c r="F52" s="6">
        <v>2.2612220503659999</v>
      </c>
      <c r="G52" s="6">
        <v>43.52367343239488</v>
      </c>
      <c r="H52" s="6">
        <v>7.8549974800000005E-3</v>
      </c>
      <c r="I52" s="6" t="s">
        <v>432</v>
      </c>
      <c r="J52" s="6" t="s">
        <v>432</v>
      </c>
      <c r="K52" s="6" t="s">
        <v>432</v>
      </c>
      <c r="L52" s="6" t="s">
        <v>432</v>
      </c>
      <c r="M52" s="6">
        <v>0.51773033137956737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1.5916927324997223E-4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56.606144999999998</v>
      </c>
      <c r="AL52" s="49" t="s">
        <v>132</v>
      </c>
    </row>
    <row r="53" spans="1:38" s="2" customFormat="1" ht="26.25" customHeight="1" thickBot="1" x14ac:dyDescent="0.25">
      <c r="A53" s="70" t="s">
        <v>119</v>
      </c>
      <c r="B53" s="74" t="s">
        <v>133</v>
      </c>
      <c r="C53" s="76" t="s">
        <v>134</v>
      </c>
      <c r="D53" s="73"/>
      <c r="E53" s="6" t="s">
        <v>431</v>
      </c>
      <c r="F53" s="6">
        <v>30.843734934719759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28.369827999999998</v>
      </c>
      <c r="AL53" s="49" t="s">
        <v>135</v>
      </c>
    </row>
    <row r="54" spans="1:38" s="2" customFormat="1" ht="37.5" customHeight="1" thickBot="1" x14ac:dyDescent="0.25">
      <c r="A54" s="70" t="s">
        <v>119</v>
      </c>
      <c r="B54" s="74" t="s">
        <v>136</v>
      </c>
      <c r="C54" s="76" t="s">
        <v>137</v>
      </c>
      <c r="D54" s="73"/>
      <c r="E54" s="6" t="s">
        <v>431</v>
      </c>
      <c r="F54" s="6">
        <v>1.5852472868092666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2.7915654700000001</v>
      </c>
      <c r="F55" s="6">
        <v>0.85626823349696701</v>
      </c>
      <c r="G55" s="6">
        <v>25.9116669416</v>
      </c>
      <c r="H55" s="6" t="s">
        <v>433</v>
      </c>
      <c r="I55" s="6" t="s">
        <v>432</v>
      </c>
      <c r="J55" s="6" t="s">
        <v>432</v>
      </c>
      <c r="K55" s="6" t="s">
        <v>432</v>
      </c>
      <c r="L55" s="6" t="s">
        <v>432</v>
      </c>
      <c r="M55" s="6">
        <v>0.71829778399999999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212200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47399973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16654.817999999999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12.398736174490297</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433</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433</v>
      </c>
      <c r="U74" s="6" t="s">
        <v>433</v>
      </c>
      <c r="V74" s="6" t="s">
        <v>433</v>
      </c>
      <c r="W74" s="6">
        <v>3.6227800000000001</v>
      </c>
      <c r="X74" s="6">
        <v>1.28617245</v>
      </c>
      <c r="Y74" s="6">
        <v>1.2763557000000001</v>
      </c>
      <c r="Z74" s="6">
        <v>1.2763557000000001</v>
      </c>
      <c r="AA74" s="6">
        <v>0.15748245</v>
      </c>
      <c r="AB74" s="6">
        <v>3.9963663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95.768785577000003</v>
      </c>
      <c r="G82" s="6" t="s">
        <v>431</v>
      </c>
      <c r="H82" s="6" t="s">
        <v>431</v>
      </c>
      <c r="I82" s="6" t="s">
        <v>432</v>
      </c>
      <c r="J82" s="6" t="s">
        <v>432</v>
      </c>
      <c r="K82" s="6" t="s">
        <v>432</v>
      </c>
      <c r="L82" s="6" t="s">
        <v>432</v>
      </c>
      <c r="M82" s="6" t="s">
        <v>431</v>
      </c>
      <c r="N82" s="6" t="s">
        <v>431</v>
      </c>
      <c r="O82" s="6" t="s">
        <v>431</v>
      </c>
      <c r="P82" s="6">
        <v>0.220057051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2.9400433320000001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1.7680002E-2</v>
      </c>
      <c r="G84" s="6" t="s">
        <v>431</v>
      </c>
      <c r="H84" s="6" t="s">
        <v>431</v>
      </c>
      <c r="I84" s="6" t="s">
        <v>432</v>
      </c>
      <c r="J84" s="6" t="s">
        <v>432</v>
      </c>
      <c r="K84" s="6" t="s">
        <v>432</v>
      </c>
      <c r="L84" s="6" t="s">
        <v>432</v>
      </c>
      <c r="M84" s="6">
        <v>1.291997E-3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136000</v>
      </c>
      <c r="AL84" s="49" t="s">
        <v>412</v>
      </c>
    </row>
    <row r="85" spans="1:38" s="2" customFormat="1" ht="26.25" customHeight="1" thickBot="1" x14ac:dyDescent="0.25">
      <c r="A85" s="70" t="s">
        <v>208</v>
      </c>
      <c r="B85" s="76" t="s">
        <v>215</v>
      </c>
      <c r="C85" s="82" t="s">
        <v>403</v>
      </c>
      <c r="D85" s="72"/>
      <c r="E85" s="6" t="s">
        <v>431</v>
      </c>
      <c r="F85" s="6">
        <v>152.94245033000001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505.59012630000001</v>
      </c>
      <c r="AL85" s="49" t="s">
        <v>216</v>
      </c>
    </row>
    <row r="86" spans="1:38" s="2" customFormat="1" ht="26.25" customHeight="1" thickBot="1" x14ac:dyDescent="0.25">
      <c r="A86" s="70" t="s">
        <v>208</v>
      </c>
      <c r="B86" s="76" t="s">
        <v>217</v>
      </c>
      <c r="C86" s="80" t="s">
        <v>218</v>
      </c>
      <c r="D86" s="72"/>
      <c r="E86" s="6" t="s">
        <v>431</v>
      </c>
      <c r="F86" s="6">
        <v>32.377533274999998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1.387281464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1.387281462</v>
      </c>
      <c r="AL87" s="49" t="s">
        <v>219</v>
      </c>
    </row>
    <row r="88" spans="1:38" s="2" customFormat="1" ht="26.25" customHeight="1" thickBot="1" x14ac:dyDescent="0.25">
      <c r="A88" s="70" t="s">
        <v>208</v>
      </c>
      <c r="B88" s="76" t="s">
        <v>222</v>
      </c>
      <c r="C88" s="80" t="s">
        <v>223</v>
      </c>
      <c r="D88" s="72"/>
      <c r="E88" s="6" t="s">
        <v>433</v>
      </c>
      <c r="F88" s="6">
        <v>40.299852704000003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14.325420109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16.146992239999999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5.6700000000000001E-4</v>
      </c>
      <c r="Y90" s="6">
        <v>2.8620000000000002E-4</v>
      </c>
      <c r="Z90" s="6">
        <v>2.8620000000000002E-4</v>
      </c>
      <c r="AA90" s="6">
        <v>2.8620000000000002E-4</v>
      </c>
      <c r="AB90" s="6">
        <v>1.4256E-3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5.7753429999999996E-3</v>
      </c>
      <c r="H91" s="6">
        <v>8.2543494999999995E-2</v>
      </c>
      <c r="I91" s="6" t="s">
        <v>432</v>
      </c>
      <c r="J91" s="6" t="s">
        <v>432</v>
      </c>
      <c r="K91" s="6" t="s">
        <v>432</v>
      </c>
      <c r="L91" s="6" t="s">
        <v>432</v>
      </c>
      <c r="M91" s="6">
        <v>1.1096124169999999</v>
      </c>
      <c r="N91" s="6">
        <v>1.4992919999999999E-3</v>
      </c>
      <c r="O91" s="6">
        <v>0.107408827</v>
      </c>
      <c r="P91" s="6">
        <v>1.05E-7</v>
      </c>
      <c r="Q91" s="6">
        <v>2.542E-6</v>
      </c>
      <c r="R91" s="6">
        <v>2.9835000000000001E-5</v>
      </c>
      <c r="S91" s="6">
        <v>0.10825509699999999</v>
      </c>
      <c r="T91" s="6">
        <v>5.3760368000000003E-2</v>
      </c>
      <c r="U91" s="6" t="s">
        <v>433</v>
      </c>
      <c r="V91" s="6">
        <v>5.4200212999999997E-2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20.521746513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6599.8950517000003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1639.7165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2238.0628649999999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6.7896102E-2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0.83645820400000004</v>
      </c>
      <c r="F99" s="6">
        <v>24.607072478999999</v>
      </c>
      <c r="G99" s="6" t="s">
        <v>431</v>
      </c>
      <c r="H99" s="6">
        <v>33.914902007999999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1338.222</v>
      </c>
      <c r="AL99" s="49" t="s">
        <v>245</v>
      </c>
    </row>
    <row r="100" spans="1:38" s="2" customFormat="1" ht="26.25" customHeight="1" thickBot="1" x14ac:dyDescent="0.25">
      <c r="A100" s="70" t="s">
        <v>243</v>
      </c>
      <c r="B100" s="70" t="s">
        <v>246</v>
      </c>
      <c r="C100" s="71" t="s">
        <v>408</v>
      </c>
      <c r="D100" s="84"/>
      <c r="E100" s="6">
        <v>1.0703678969999999</v>
      </c>
      <c r="F100" s="6">
        <v>15.06384231</v>
      </c>
      <c r="G100" s="6" t="s">
        <v>431</v>
      </c>
      <c r="H100" s="6">
        <v>27.412813216</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3909.6990012450078</v>
      </c>
      <c r="AL100" s="49" t="s">
        <v>245</v>
      </c>
    </row>
    <row r="101" spans="1:38" s="2" customFormat="1" ht="26.25" customHeight="1" thickBot="1" x14ac:dyDescent="0.25">
      <c r="A101" s="70" t="s">
        <v>243</v>
      </c>
      <c r="B101" s="70" t="s">
        <v>247</v>
      </c>
      <c r="C101" s="71" t="s">
        <v>248</v>
      </c>
      <c r="D101" s="84"/>
      <c r="E101" s="6">
        <v>0.28047735000000001</v>
      </c>
      <c r="F101" s="6">
        <v>0.83730167899999997</v>
      </c>
      <c r="G101" s="6" t="s">
        <v>431</v>
      </c>
      <c r="H101" s="6">
        <v>8.2493128819999999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23058.451000000001</v>
      </c>
      <c r="AL101" s="49" t="s">
        <v>245</v>
      </c>
    </row>
    <row r="102" spans="1:38" s="2" customFormat="1" ht="26.25" customHeight="1" thickBot="1" x14ac:dyDescent="0.25">
      <c r="A102" s="70" t="s">
        <v>243</v>
      </c>
      <c r="B102" s="70" t="s">
        <v>249</v>
      </c>
      <c r="C102" s="71" t="s">
        <v>386</v>
      </c>
      <c r="D102" s="84"/>
      <c r="E102" s="6">
        <v>0.498914107</v>
      </c>
      <c r="F102" s="6">
        <v>10.254313059999999</v>
      </c>
      <c r="G102" s="6" t="s">
        <v>431</v>
      </c>
      <c r="H102" s="6">
        <v>61.926040618000002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18762.347000000002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8.0056711000000003E-2</v>
      </c>
      <c r="F104" s="6">
        <v>0.16892712300000001</v>
      </c>
      <c r="G104" s="6" t="s">
        <v>431</v>
      </c>
      <c r="H104" s="6">
        <v>1.939040941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3157.2660000000001</v>
      </c>
      <c r="AL104" s="49" t="s">
        <v>245</v>
      </c>
    </row>
    <row r="105" spans="1:38" s="2" customFormat="1" ht="26.25" customHeight="1" thickBot="1" x14ac:dyDescent="0.25">
      <c r="A105" s="70" t="s">
        <v>243</v>
      </c>
      <c r="B105" s="70" t="s">
        <v>254</v>
      </c>
      <c r="C105" s="71" t="s">
        <v>255</v>
      </c>
      <c r="D105" s="84"/>
      <c r="E105" s="6">
        <v>7.1263671000000001E-2</v>
      </c>
      <c r="F105" s="6">
        <v>0.31108834800000001</v>
      </c>
      <c r="G105" s="6" t="s">
        <v>431</v>
      </c>
      <c r="H105" s="6">
        <v>1.877240547</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241.85899996966401</v>
      </c>
      <c r="AL105" s="49" t="s">
        <v>245</v>
      </c>
    </row>
    <row r="106" spans="1:38" s="2" customFormat="1" ht="26.25" customHeight="1" thickBot="1" x14ac:dyDescent="0.25">
      <c r="A106" s="70" t="s">
        <v>243</v>
      </c>
      <c r="B106" s="70" t="s">
        <v>256</v>
      </c>
      <c r="C106" s="71" t="s">
        <v>257</v>
      </c>
      <c r="D106" s="84"/>
      <c r="E106" s="6">
        <v>9.8745900000000008E-3</v>
      </c>
      <c r="F106" s="6">
        <v>0.16112986600000001</v>
      </c>
      <c r="G106" s="6" t="s">
        <v>431</v>
      </c>
      <c r="H106" s="6">
        <v>0.35097803599999999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149.46500000466</v>
      </c>
      <c r="AL106" s="49" t="s">
        <v>245</v>
      </c>
    </row>
    <row r="107" spans="1:38" s="2" customFormat="1" ht="26.25" customHeight="1" thickBot="1" x14ac:dyDescent="0.25">
      <c r="A107" s="70" t="s">
        <v>243</v>
      </c>
      <c r="B107" s="70" t="s">
        <v>258</v>
      </c>
      <c r="C107" s="71" t="s">
        <v>379</v>
      </c>
      <c r="D107" s="84"/>
      <c r="E107" s="6">
        <v>0.569014986</v>
      </c>
      <c r="F107" s="6">
        <v>1.676789386</v>
      </c>
      <c r="G107" s="6" t="s">
        <v>431</v>
      </c>
      <c r="H107" s="6">
        <v>8.2610075629999997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44245.821000000004</v>
      </c>
      <c r="AL107" s="49" t="s">
        <v>245</v>
      </c>
    </row>
    <row r="108" spans="1:38" s="2" customFormat="1" ht="26.25" customHeight="1" thickBot="1" x14ac:dyDescent="0.25">
      <c r="A108" s="70" t="s">
        <v>243</v>
      </c>
      <c r="B108" s="70" t="s">
        <v>259</v>
      </c>
      <c r="C108" s="71" t="s">
        <v>380</v>
      </c>
      <c r="D108" s="84"/>
      <c r="E108" s="6">
        <v>1.1114673559999999</v>
      </c>
      <c r="F108" s="6">
        <v>9.6357723449999995</v>
      </c>
      <c r="G108" s="6" t="s">
        <v>431</v>
      </c>
      <c r="H108" s="6">
        <v>23.387660862000001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73115.972999999998</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1.911908903</v>
      </c>
      <c r="F111" s="6">
        <v>1.2021515869999999</v>
      </c>
      <c r="G111" s="6" t="s">
        <v>431</v>
      </c>
      <c r="H111" s="6">
        <v>32.515000127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16415.25</v>
      </c>
      <c r="AL111" s="49" t="s">
        <v>245</v>
      </c>
    </row>
    <row r="112" spans="1:38" s="2" customFormat="1" ht="26.25" customHeight="1" thickBot="1" x14ac:dyDescent="0.25">
      <c r="A112" s="70" t="s">
        <v>263</v>
      </c>
      <c r="B112" s="70" t="s">
        <v>264</v>
      </c>
      <c r="C112" s="71" t="s">
        <v>265</v>
      </c>
      <c r="D112" s="72"/>
      <c r="E112" s="6">
        <v>39.647599997</v>
      </c>
      <c r="F112" s="6" t="s">
        <v>431</v>
      </c>
      <c r="G112" s="6" t="s">
        <v>431</v>
      </c>
      <c r="H112" s="6">
        <v>75.614573643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991190000</v>
      </c>
      <c r="AL112" s="49" t="s">
        <v>418</v>
      </c>
    </row>
    <row r="113" spans="1:38" s="2" customFormat="1" ht="26.25" customHeight="1" thickBot="1" x14ac:dyDescent="0.25">
      <c r="A113" s="70" t="s">
        <v>263</v>
      </c>
      <c r="B113" s="85" t="s">
        <v>266</v>
      </c>
      <c r="C113" s="86" t="s">
        <v>267</v>
      </c>
      <c r="D113" s="72"/>
      <c r="E113" s="6">
        <v>18.488046831999998</v>
      </c>
      <c r="F113" s="6">
        <v>23.894636435999999</v>
      </c>
      <c r="G113" s="6" t="s">
        <v>431</v>
      </c>
      <c r="H113" s="6">
        <v>140.68321257900001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0.44648753099999999</v>
      </c>
      <c r="F114" s="6" t="s">
        <v>431</v>
      </c>
      <c r="G114" s="6" t="s">
        <v>431</v>
      </c>
      <c r="H114" s="6">
        <v>1.451084475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10.327852615999999</v>
      </c>
      <c r="F116" s="6">
        <v>1.010266522</v>
      </c>
      <c r="G116" s="6" t="s">
        <v>431</v>
      </c>
      <c r="H116" s="6">
        <v>26.869461307000002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9.2903837570000007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56.371034999999999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16.612854276</v>
      </c>
      <c r="F123" s="6">
        <v>29.270304127999999</v>
      </c>
      <c r="G123" s="6">
        <v>2.4782496369999998</v>
      </c>
      <c r="H123" s="6">
        <v>17.024478160000001</v>
      </c>
      <c r="I123" s="6" t="s">
        <v>432</v>
      </c>
      <c r="J123" s="6" t="s">
        <v>432</v>
      </c>
      <c r="K123" s="6" t="s">
        <v>432</v>
      </c>
      <c r="L123" s="6" t="s">
        <v>432</v>
      </c>
      <c r="M123" s="6">
        <v>507.59019885100003</v>
      </c>
      <c r="N123" s="6">
        <v>0.47478187799999999</v>
      </c>
      <c r="O123" s="6">
        <v>4.1609867429999996</v>
      </c>
      <c r="P123" s="6">
        <v>0.79499494800000003</v>
      </c>
      <c r="Q123" s="6">
        <v>5.6717236999999997E-2</v>
      </c>
      <c r="R123" s="6">
        <v>0.70326599300000003</v>
      </c>
      <c r="S123" s="6">
        <v>0.410960995</v>
      </c>
      <c r="T123" s="6">
        <v>0.27424219799999999</v>
      </c>
      <c r="U123" s="6">
        <v>0.18774489599999999</v>
      </c>
      <c r="V123" s="6">
        <v>4.1266704150000004</v>
      </c>
      <c r="W123" s="6">
        <v>3.5467662824046133</v>
      </c>
      <c r="X123" s="6">
        <v>9.9679956493371229</v>
      </c>
      <c r="Y123" s="6">
        <v>12.520395047631109</v>
      </c>
      <c r="Z123" s="6">
        <v>5.1499121452209993</v>
      </c>
      <c r="AA123" s="6">
        <v>4.2813537707524274</v>
      </c>
      <c r="AB123" s="6">
        <v>31.919656612941658</v>
      </c>
      <c r="AC123" s="6" t="s">
        <v>431</v>
      </c>
      <c r="AD123" s="6" t="s">
        <v>431</v>
      </c>
      <c r="AE123" s="60"/>
      <c r="AF123" s="26" t="s">
        <v>431</v>
      </c>
      <c r="AG123" s="26" t="s">
        <v>431</v>
      </c>
      <c r="AH123" s="26" t="s">
        <v>431</v>
      </c>
      <c r="AI123" s="26" t="s">
        <v>431</v>
      </c>
      <c r="AJ123" s="26" t="s">
        <v>431</v>
      </c>
      <c r="AK123" s="26">
        <v>1212170.9221765723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9.9095469999999995E-3</v>
      </c>
      <c r="F125" s="6">
        <v>2.7998037849999999</v>
      </c>
      <c r="G125" s="6" t="s">
        <v>431</v>
      </c>
      <c r="H125" s="6" t="s">
        <v>433</v>
      </c>
      <c r="I125" s="6" t="s">
        <v>432</v>
      </c>
      <c r="J125" s="6" t="s">
        <v>432</v>
      </c>
      <c r="K125" s="6" t="s">
        <v>432</v>
      </c>
      <c r="L125" s="6" t="s">
        <v>432</v>
      </c>
      <c r="M125" s="6">
        <v>0.18293457599999999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14518.939208399999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0.19745384399999999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822.72435280000002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0.2657196</v>
      </c>
      <c r="F128" s="6">
        <v>2.9524400000000002E-3</v>
      </c>
      <c r="G128" s="6">
        <v>0.2509574</v>
      </c>
      <c r="H128" s="6" t="s">
        <v>433</v>
      </c>
      <c r="I128" s="6" t="s">
        <v>432</v>
      </c>
      <c r="J128" s="6" t="s">
        <v>432</v>
      </c>
      <c r="K128" s="6" t="s">
        <v>432</v>
      </c>
      <c r="L128" s="6" t="s">
        <v>432</v>
      </c>
      <c r="M128" s="6">
        <v>0.10333539999999999</v>
      </c>
      <c r="N128" s="6">
        <v>8.5620760000000001E-3</v>
      </c>
      <c r="O128" s="6">
        <v>6.7906100000000001E-4</v>
      </c>
      <c r="P128" s="6">
        <v>0.41334159999999998</v>
      </c>
      <c r="Q128" s="6">
        <v>9.1525700000000005E-4</v>
      </c>
      <c r="R128" s="6">
        <v>2.4210009999999999E-3</v>
      </c>
      <c r="S128" s="6">
        <v>2.0224219999999998E-3</v>
      </c>
      <c r="T128" s="6">
        <v>3.188635E-3</v>
      </c>
      <c r="U128" s="6">
        <v>1.727178E-3</v>
      </c>
      <c r="V128" s="6">
        <v>3.6167410000000001E-3</v>
      </c>
      <c r="W128" s="6">
        <v>51.667700000000004</v>
      </c>
      <c r="X128" s="6">
        <v>1.2400248E-6</v>
      </c>
      <c r="Y128" s="6">
        <v>2.6424338000000001E-6</v>
      </c>
      <c r="Z128" s="6">
        <v>1.4024089999999999E-6</v>
      </c>
      <c r="AA128" s="6">
        <v>1.7124152E-6</v>
      </c>
      <c r="AB128" s="6">
        <v>6.9972828000000002E-6</v>
      </c>
      <c r="AC128" s="6">
        <v>0.29524400000000001</v>
      </c>
      <c r="AD128" s="6">
        <v>7.3813000000000004E-2</v>
      </c>
      <c r="AE128" s="60"/>
      <c r="AF128" s="26" t="s">
        <v>431</v>
      </c>
      <c r="AG128" s="26" t="s">
        <v>431</v>
      </c>
      <c r="AH128" s="26" t="s">
        <v>431</v>
      </c>
      <c r="AI128" s="26" t="s">
        <v>431</v>
      </c>
      <c r="AJ128" s="26" t="s">
        <v>431</v>
      </c>
      <c r="AK128" s="26">
        <v>147.62200000000001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1.9711800000000002E-2</v>
      </c>
      <c r="F131" s="6">
        <v>7.6657030000000003E-3</v>
      </c>
      <c r="G131" s="6">
        <v>9.63689E-4</v>
      </c>
      <c r="H131" s="6" t="s">
        <v>433</v>
      </c>
      <c r="I131" s="6" t="s">
        <v>432</v>
      </c>
      <c r="J131" s="6" t="s">
        <v>432</v>
      </c>
      <c r="K131" s="6" t="s">
        <v>432</v>
      </c>
      <c r="L131" s="6" t="s">
        <v>432</v>
      </c>
      <c r="M131" s="6">
        <v>1.6426493E-2</v>
      </c>
      <c r="N131" s="6" t="s">
        <v>431</v>
      </c>
      <c r="O131" s="6">
        <v>1.3141190000000001E-3</v>
      </c>
      <c r="P131" s="6">
        <v>1.7740619999999999E-2</v>
      </c>
      <c r="Q131" s="6">
        <v>1.0949E-5</v>
      </c>
      <c r="R131" s="6">
        <v>1.75215E-4</v>
      </c>
      <c r="S131" s="6">
        <v>2.6939459999999998E-2</v>
      </c>
      <c r="T131" s="6">
        <v>3.2852979999999999E-3</v>
      </c>
      <c r="U131" s="6" t="s">
        <v>433</v>
      </c>
      <c r="V131" s="6" t="s">
        <v>433</v>
      </c>
      <c r="W131" s="6">
        <v>30.662800000000001</v>
      </c>
      <c r="X131" s="6">
        <v>7.7627346208E-8</v>
      </c>
      <c r="Y131" s="6">
        <v>1.65420166235E-7</v>
      </c>
      <c r="Z131" s="6">
        <v>8.7792830978000006E-8</v>
      </c>
      <c r="AA131" s="6">
        <v>1.0719966753000001E-7</v>
      </c>
      <c r="AB131" s="6">
        <v>4.3804000000000002E-7</v>
      </c>
      <c r="AC131" s="6">
        <v>1.0951010000000001</v>
      </c>
      <c r="AD131" s="6">
        <v>0.21901899999999999</v>
      </c>
      <c r="AE131" s="60"/>
      <c r="AF131" s="26" t="s">
        <v>431</v>
      </c>
      <c r="AG131" s="26" t="s">
        <v>431</v>
      </c>
      <c r="AH131" s="26" t="s">
        <v>431</v>
      </c>
      <c r="AI131" s="26" t="s">
        <v>431</v>
      </c>
      <c r="AJ131" s="26" t="s">
        <v>431</v>
      </c>
      <c r="AK131" s="26">
        <v>10.951000000000001</v>
      </c>
      <c r="AL131" s="49" t="s">
        <v>300</v>
      </c>
    </row>
    <row r="132" spans="1:38" s="2" customFormat="1" ht="26.25" customHeight="1" thickBot="1" x14ac:dyDescent="0.25">
      <c r="A132" s="70" t="s">
        <v>288</v>
      </c>
      <c r="B132" s="74" t="s">
        <v>305</v>
      </c>
      <c r="C132" s="82" t="s">
        <v>306</v>
      </c>
      <c r="D132" s="72"/>
      <c r="E132" s="6">
        <v>9.6021422999999995E-2</v>
      </c>
      <c r="F132" s="6">
        <v>1.8268346000000001E-2</v>
      </c>
      <c r="G132" s="6">
        <v>0.10874015300000001</v>
      </c>
      <c r="H132" s="6" t="s">
        <v>433</v>
      </c>
      <c r="I132" s="6" t="s">
        <v>432</v>
      </c>
      <c r="J132" s="6" t="s">
        <v>432</v>
      </c>
      <c r="K132" s="6" t="s">
        <v>432</v>
      </c>
      <c r="L132" s="6" t="s">
        <v>432</v>
      </c>
      <c r="M132" s="6">
        <v>0.59533282200000004</v>
      </c>
      <c r="N132" s="6">
        <v>1.9204284570000001</v>
      </c>
      <c r="O132" s="6">
        <v>0.614537106</v>
      </c>
      <c r="P132" s="6">
        <v>8.8339709000000002E-2</v>
      </c>
      <c r="Q132" s="6">
        <v>0.18052027400000001</v>
      </c>
      <c r="R132" s="6">
        <v>0.53771996700000002</v>
      </c>
      <c r="S132" s="6">
        <v>1.5363427650000001</v>
      </c>
      <c r="T132" s="6">
        <v>0.307268553</v>
      </c>
      <c r="U132" s="6">
        <v>5.7612849999999997E-3</v>
      </c>
      <c r="V132" s="6">
        <v>2.534965562</v>
      </c>
      <c r="W132" s="6">
        <v>178.59984642194999</v>
      </c>
      <c r="X132" s="6">
        <v>1.9806242252730002E-5</v>
      </c>
      <c r="Y132" s="6">
        <v>2.7185038386100001E-6</v>
      </c>
      <c r="Z132" s="6">
        <v>2.3689819165030001E-5</v>
      </c>
      <c r="AA132" s="6">
        <v>3.8835769123000001E-6</v>
      </c>
      <c r="AB132" s="6">
        <v>5.0098142168669998E-5</v>
      </c>
      <c r="AC132" s="6">
        <v>0.18052066</v>
      </c>
      <c r="AD132" s="6">
        <v>0.17283809999999999</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27.309289807999999</v>
      </c>
      <c r="F135" s="6">
        <v>6.9073739700000001</v>
      </c>
      <c r="G135" s="6">
        <v>1.078267587</v>
      </c>
      <c r="H135" s="6" t="s">
        <v>433</v>
      </c>
      <c r="I135" s="6" t="s">
        <v>432</v>
      </c>
      <c r="J135" s="6" t="s">
        <v>432</v>
      </c>
      <c r="K135" s="6" t="s">
        <v>432</v>
      </c>
      <c r="L135" s="6" t="s">
        <v>432</v>
      </c>
      <c r="M135" s="6">
        <v>344.54798035300001</v>
      </c>
      <c r="N135" s="6">
        <v>3.626646359</v>
      </c>
      <c r="O135" s="6">
        <v>0.37890335000000003</v>
      </c>
      <c r="P135" s="6" t="s">
        <v>433</v>
      </c>
      <c r="Q135" s="6">
        <v>0.21651619799999999</v>
      </c>
      <c r="R135" s="6">
        <v>5.4129048999999999E-2</v>
      </c>
      <c r="S135" s="6">
        <v>0.75780670100000003</v>
      </c>
      <c r="T135" s="6" t="s">
        <v>433</v>
      </c>
      <c r="U135" s="6">
        <v>0.16238715100000001</v>
      </c>
      <c r="V135" s="6">
        <v>97.702935503999996</v>
      </c>
      <c r="W135" s="6">
        <v>54.12905013901171</v>
      </c>
      <c r="X135" s="6">
        <v>3.0312298390144949E-2</v>
      </c>
      <c r="Y135" s="6">
        <v>5.6835559481521782E-2</v>
      </c>
      <c r="Z135" s="6">
        <v>0.12882726815811604</v>
      </c>
      <c r="AA135" s="6" t="s">
        <v>433</v>
      </c>
      <c r="AB135" s="6">
        <v>0.21597512602978275</v>
      </c>
      <c r="AC135" s="6" t="s">
        <v>433</v>
      </c>
      <c r="AD135" s="6" t="s">
        <v>431</v>
      </c>
      <c r="AE135" s="60"/>
      <c r="AF135" s="26" t="s">
        <v>431</v>
      </c>
      <c r="AG135" s="26" t="s">
        <v>431</v>
      </c>
      <c r="AH135" s="26" t="s">
        <v>431</v>
      </c>
      <c r="AI135" s="26" t="s">
        <v>431</v>
      </c>
      <c r="AJ135" s="26" t="s">
        <v>431</v>
      </c>
      <c r="AK135" s="26">
        <v>3789.0372987681185</v>
      </c>
      <c r="AL135" s="49" t="s">
        <v>412</v>
      </c>
    </row>
    <row r="136" spans="1:38" s="2" customFormat="1" ht="26.25" customHeight="1" thickBot="1" x14ac:dyDescent="0.25">
      <c r="A136" s="70" t="s">
        <v>288</v>
      </c>
      <c r="B136" s="70" t="s">
        <v>313</v>
      </c>
      <c r="C136" s="71" t="s">
        <v>314</v>
      </c>
      <c r="D136" s="72"/>
      <c r="E136" s="6">
        <v>7.3530710000000001E-3</v>
      </c>
      <c r="F136" s="6">
        <v>2.3430803E-2</v>
      </c>
      <c r="G136" s="6" t="s">
        <v>431</v>
      </c>
      <c r="H136" s="6" t="s">
        <v>433</v>
      </c>
      <c r="I136" s="6" t="s">
        <v>432</v>
      </c>
      <c r="J136" s="6" t="s">
        <v>432</v>
      </c>
      <c r="K136" s="6" t="s">
        <v>432</v>
      </c>
      <c r="L136" s="6" t="s">
        <v>432</v>
      </c>
      <c r="M136" s="6">
        <v>0.13574898899999999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1283.6303150000001</v>
      </c>
      <c r="AL136" s="49" t="s">
        <v>416</v>
      </c>
    </row>
    <row r="137" spans="1:38" s="2" customFormat="1" ht="26.25" customHeight="1" thickBot="1" x14ac:dyDescent="0.25">
      <c r="A137" s="70" t="s">
        <v>288</v>
      </c>
      <c r="B137" s="70" t="s">
        <v>315</v>
      </c>
      <c r="C137" s="71" t="s">
        <v>316</v>
      </c>
      <c r="D137" s="72"/>
      <c r="E137" s="6">
        <v>2.2888240000000001E-3</v>
      </c>
      <c r="F137" s="6">
        <v>1.9669914954999999E-2</v>
      </c>
      <c r="G137" s="6" t="s">
        <v>431</v>
      </c>
      <c r="H137" s="6" t="s">
        <v>433</v>
      </c>
      <c r="I137" s="6" t="s">
        <v>432</v>
      </c>
      <c r="J137" s="6" t="s">
        <v>432</v>
      </c>
      <c r="K137" s="6" t="s">
        <v>432</v>
      </c>
      <c r="L137" s="6" t="s">
        <v>432</v>
      </c>
      <c r="M137" s="6">
        <v>4.2251941000000001E-2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4588.9799999999996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7.9527750000000005E-3</v>
      </c>
      <c r="O139" s="6">
        <v>1.5943807000000001E-2</v>
      </c>
      <c r="P139" s="6">
        <v>1.5943807000000001E-2</v>
      </c>
      <c r="Q139" s="6">
        <v>2.5149602E-2</v>
      </c>
      <c r="R139" s="6">
        <v>2.402669E-2</v>
      </c>
      <c r="S139" s="6">
        <v>5.6380924999999998E-2</v>
      </c>
      <c r="T139" s="6" t="s">
        <v>433</v>
      </c>
      <c r="U139" s="6" t="s">
        <v>433</v>
      </c>
      <c r="V139" s="6" t="s">
        <v>433</v>
      </c>
      <c r="W139" s="6">
        <v>27.689174000000001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1405.5936826317538</v>
      </c>
      <c r="F141" s="20">
        <f t="shared" ref="F141:AD141" si="0">SUM(F14:F140)</f>
        <v>973.21326240537542</v>
      </c>
      <c r="G141" s="20">
        <f t="shared" si="0"/>
        <v>1970.2598204018866</v>
      </c>
      <c r="H141" s="20">
        <f t="shared" si="0"/>
        <v>488.21830462381672</v>
      </c>
      <c r="I141" s="20">
        <f t="shared" si="0"/>
        <v>0</v>
      </c>
      <c r="J141" s="20">
        <f t="shared" si="0"/>
        <v>0</v>
      </c>
      <c r="K141" s="20">
        <f t="shared" si="0"/>
        <v>0</v>
      </c>
      <c r="L141" s="20">
        <f t="shared" si="0"/>
        <v>0</v>
      </c>
      <c r="M141" s="20">
        <f t="shared" si="0"/>
        <v>3688.9912974902459</v>
      </c>
      <c r="N141" s="20">
        <f t="shared" si="0"/>
        <v>1062.8655609259101</v>
      </c>
      <c r="O141" s="20">
        <f t="shared" si="0"/>
        <v>21.383566834819071</v>
      </c>
      <c r="P141" s="20">
        <f t="shared" si="0"/>
        <v>11.412603744108646</v>
      </c>
      <c r="Q141" s="20">
        <f t="shared" si="0"/>
        <v>10.04587158570452</v>
      </c>
      <c r="R141" s="20">
        <f>SUM(R14:R140)</f>
        <v>30.058869940403884</v>
      </c>
      <c r="S141" s="20">
        <f t="shared" si="0"/>
        <v>94.61391609723519</v>
      </c>
      <c r="T141" s="20">
        <f t="shared" si="0"/>
        <v>214.01925429209621</v>
      </c>
      <c r="U141" s="20">
        <f t="shared" si="0"/>
        <v>7.488122291752962</v>
      </c>
      <c r="V141" s="20">
        <f t="shared" si="0"/>
        <v>286.95409969355586</v>
      </c>
      <c r="W141" s="20">
        <f t="shared" si="0"/>
        <v>678.49433537481252</v>
      </c>
      <c r="X141" s="20">
        <f t="shared" si="0"/>
        <v>27.208135470251595</v>
      </c>
      <c r="Y141" s="20">
        <f t="shared" si="0"/>
        <v>29.483345845687559</v>
      </c>
      <c r="Z141" s="20">
        <f t="shared" si="0"/>
        <v>12.914987480042161</v>
      </c>
      <c r="AA141" s="20">
        <f t="shared" si="0"/>
        <v>12.620117433218438</v>
      </c>
      <c r="AB141" s="20">
        <f t="shared" si="0"/>
        <v>94.625326097212437</v>
      </c>
      <c r="AC141" s="20">
        <f t="shared" si="0"/>
        <v>60.166764949127312</v>
      </c>
      <c r="AD141" s="20">
        <f t="shared" si="0"/>
        <v>2275.1015311488813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1405.5936826317538</v>
      </c>
      <c r="F152" s="14">
        <f t="shared" ref="F152:AD152" si="1">SUM(F$141, F$151, IF(AND(ISNUMBER(SEARCH($B$4,"AT|BE|CH|GB|IE|LT|LU|NL")),SUM(F$143:F$149)&gt;0),SUM(F$143:F$149)-SUM(F$27:F$33),0))</f>
        <v>973.21326240537542</v>
      </c>
      <c r="G152" s="14">
        <f t="shared" si="1"/>
        <v>1970.2598204018866</v>
      </c>
      <c r="H152" s="14">
        <f t="shared" si="1"/>
        <v>488.21830462381672</v>
      </c>
      <c r="I152" s="14">
        <f t="shared" si="1"/>
        <v>0</v>
      </c>
      <c r="J152" s="14">
        <f t="shared" si="1"/>
        <v>0</v>
      </c>
      <c r="K152" s="14">
        <f t="shared" si="1"/>
        <v>0</v>
      </c>
      <c r="L152" s="14">
        <f t="shared" si="1"/>
        <v>0</v>
      </c>
      <c r="M152" s="14">
        <f t="shared" si="1"/>
        <v>3688.9912974902459</v>
      </c>
      <c r="N152" s="14">
        <f t="shared" si="1"/>
        <v>1062.8655609259101</v>
      </c>
      <c r="O152" s="14">
        <f t="shared" si="1"/>
        <v>21.383566834819071</v>
      </c>
      <c r="P152" s="14">
        <f t="shared" si="1"/>
        <v>11.412603744108646</v>
      </c>
      <c r="Q152" s="14">
        <f t="shared" si="1"/>
        <v>10.04587158570452</v>
      </c>
      <c r="R152" s="14">
        <f t="shared" si="1"/>
        <v>30.058869940403884</v>
      </c>
      <c r="S152" s="14">
        <f t="shared" si="1"/>
        <v>94.61391609723519</v>
      </c>
      <c r="T152" s="14">
        <f t="shared" si="1"/>
        <v>214.01925429209621</v>
      </c>
      <c r="U152" s="14">
        <f t="shared" si="1"/>
        <v>7.488122291752962</v>
      </c>
      <c r="V152" s="14">
        <f t="shared" si="1"/>
        <v>286.95409969355586</v>
      </c>
      <c r="W152" s="14">
        <f t="shared" si="1"/>
        <v>678.49433537481252</v>
      </c>
      <c r="X152" s="14">
        <f t="shared" si="1"/>
        <v>27.208135470251595</v>
      </c>
      <c r="Y152" s="14">
        <f t="shared" si="1"/>
        <v>29.483345845687559</v>
      </c>
      <c r="Z152" s="14">
        <f t="shared" si="1"/>
        <v>12.914987480042161</v>
      </c>
      <c r="AA152" s="14">
        <f t="shared" si="1"/>
        <v>12.620117433218438</v>
      </c>
      <c r="AB152" s="14">
        <f t="shared" si="1"/>
        <v>94.625326097212437</v>
      </c>
      <c r="AC152" s="14">
        <f t="shared" si="1"/>
        <v>60.166764949127312</v>
      </c>
      <c r="AD152" s="14">
        <f t="shared" si="1"/>
        <v>2275.1015311488813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1405.5936826317538</v>
      </c>
      <c r="F154" s="14">
        <f>SUM(F$141, F$153, -1 * IF(OR($B$6=2005,$B$6&gt;=2020),SUM(F$99:F$122),0), IF(AND(ISNUMBER(SEARCH($B$4,"AT|BE|CH|GB|IE|LT|LU|NL")),SUM(F$143:F$149)&gt;0),SUM(F$143:F$149)-SUM(F$27:F$33),0))</f>
        <v>973.21326240537542</v>
      </c>
      <c r="G154" s="14">
        <f>SUM(G$141, G$153, IF(AND(ISNUMBER(SEARCH($B$4,"AT|BE|CH|GB|IE|LT|LU|NL")),SUM(G$143:G$149)&gt;0),SUM(G$143:G$149)-SUM(G$27:G$33),0))</f>
        <v>1970.2598204018866</v>
      </c>
      <c r="H154" s="14">
        <f>SUM(H$141, H$153, IF(AND(ISNUMBER(SEARCH($B$4,"AT|BE|CH|GB|IE|LT|LU|NL")),SUM(H$143:H$149)&gt;0),SUM(H$143:H$149)-SUM(H$27:H$33),0))</f>
        <v>488.21830462381672</v>
      </c>
      <c r="I154" s="14">
        <f t="shared" ref="I154:AD154" si="2">SUM(I$141, I$153, IF(AND(ISNUMBER(SEARCH($B$4,"AT|BE|CH|GB|IE|LT|LU|NL")),SUM(I$143:I$149)&gt;0),SUM(I$143:I$149)-SUM(I$27:I$33),0))</f>
        <v>0</v>
      </c>
      <c r="J154" s="14">
        <f t="shared" si="2"/>
        <v>0</v>
      </c>
      <c r="K154" s="14">
        <f t="shared" si="2"/>
        <v>0</v>
      </c>
      <c r="L154" s="14">
        <f t="shared" si="2"/>
        <v>0</v>
      </c>
      <c r="M154" s="14">
        <f t="shared" si="2"/>
        <v>3688.9912974902459</v>
      </c>
      <c r="N154" s="14">
        <f t="shared" si="2"/>
        <v>1062.8655609259101</v>
      </c>
      <c r="O154" s="14">
        <f t="shared" si="2"/>
        <v>21.383566834819071</v>
      </c>
      <c r="P154" s="14">
        <f t="shared" si="2"/>
        <v>11.412603744108646</v>
      </c>
      <c r="Q154" s="14">
        <f t="shared" si="2"/>
        <v>10.04587158570452</v>
      </c>
      <c r="R154" s="14">
        <f t="shared" si="2"/>
        <v>30.058869940403884</v>
      </c>
      <c r="S154" s="14">
        <f t="shared" si="2"/>
        <v>94.61391609723519</v>
      </c>
      <c r="T154" s="14">
        <f t="shared" si="2"/>
        <v>214.01925429209621</v>
      </c>
      <c r="U154" s="14">
        <f t="shared" si="2"/>
        <v>7.488122291752962</v>
      </c>
      <c r="V154" s="14">
        <f t="shared" si="2"/>
        <v>286.95409969355586</v>
      </c>
      <c r="W154" s="14">
        <f t="shared" si="2"/>
        <v>678.49433537481252</v>
      </c>
      <c r="X154" s="14">
        <f t="shared" si="2"/>
        <v>27.208135470251595</v>
      </c>
      <c r="Y154" s="14">
        <f t="shared" si="2"/>
        <v>29.483345845687559</v>
      </c>
      <c r="Z154" s="14">
        <f t="shared" si="2"/>
        <v>12.914987480042161</v>
      </c>
      <c r="AA154" s="14">
        <f t="shared" si="2"/>
        <v>12.620117433218438</v>
      </c>
      <c r="AB154" s="14">
        <f t="shared" si="2"/>
        <v>94.625326097212437</v>
      </c>
      <c r="AC154" s="14">
        <f t="shared" si="2"/>
        <v>60.166764949127312</v>
      </c>
      <c r="AD154" s="14">
        <f t="shared" si="2"/>
        <v>2275.1015311488813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24.859291179386467</v>
      </c>
      <c r="F157" s="23">
        <v>0.4601906547548314</v>
      </c>
      <c r="G157" s="23">
        <v>1.4664803199024095</v>
      </c>
      <c r="H157" s="23" t="s">
        <v>433</v>
      </c>
      <c r="I157" s="23" t="s">
        <v>432</v>
      </c>
      <c r="J157" s="23" t="s">
        <v>432</v>
      </c>
      <c r="K157" s="23" t="s">
        <v>432</v>
      </c>
      <c r="L157" s="23" t="s">
        <v>432</v>
      </c>
      <c r="M157" s="23">
        <v>3.6300301455811685</v>
      </c>
      <c r="N157" s="23">
        <v>5.2039099436509246E-4</v>
      </c>
      <c r="O157" s="23">
        <v>9.0502781628711728E-5</v>
      </c>
      <c r="P157" s="23">
        <v>3.9972061886014345E-3</v>
      </c>
      <c r="Q157" s="23">
        <v>1.7346366478836414E-4</v>
      </c>
      <c r="R157" s="23">
        <v>2.1117315713366072E-2</v>
      </c>
      <c r="S157" s="23">
        <v>1.2821227397400829E-2</v>
      </c>
      <c r="T157" s="23">
        <v>1.7346366478836414E-4</v>
      </c>
      <c r="U157" s="23">
        <v>1.7346366478836414E-4</v>
      </c>
      <c r="V157" s="23">
        <v>3.3184353263860968E-2</v>
      </c>
      <c r="W157" s="23" t="s">
        <v>433</v>
      </c>
      <c r="X157" s="23" t="s">
        <v>435</v>
      </c>
      <c r="Y157" s="23" t="s">
        <v>435</v>
      </c>
      <c r="Z157" s="23" t="s">
        <v>435</v>
      </c>
      <c r="AA157" s="23">
        <v>3.3290191618404112E-3</v>
      </c>
      <c r="AB157" s="23">
        <v>3.3290191618404112E-3</v>
      </c>
      <c r="AC157" s="23" t="s">
        <v>431</v>
      </c>
      <c r="AD157" s="23" t="s">
        <v>431</v>
      </c>
      <c r="AE157" s="63"/>
      <c r="AF157" s="23">
        <v>75418.984690593104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6.9165081351568496</v>
      </c>
      <c r="F158" s="23">
        <v>0.13297921124297318</v>
      </c>
      <c r="G158" s="23">
        <v>0.42771153307348547</v>
      </c>
      <c r="H158" s="23" t="s">
        <v>433</v>
      </c>
      <c r="I158" s="23" t="s">
        <v>432</v>
      </c>
      <c r="J158" s="23" t="s">
        <v>432</v>
      </c>
      <c r="K158" s="23" t="s">
        <v>432</v>
      </c>
      <c r="L158" s="23" t="s">
        <v>432</v>
      </c>
      <c r="M158" s="23">
        <v>1.4391717593551339</v>
      </c>
      <c r="N158" s="23">
        <v>1.5177648749687306E-4</v>
      </c>
      <c r="O158" s="23">
        <v>2.6395910869021401E-5</v>
      </c>
      <c r="P158" s="23">
        <v>1.1658193967151119E-3</v>
      </c>
      <c r="Q158" s="23">
        <v>5.0592162498957689E-5</v>
      </c>
      <c r="R158" s="23">
        <v>6.159045869438327E-3</v>
      </c>
      <c r="S158" s="23">
        <v>3.7394207064446986E-3</v>
      </c>
      <c r="T158" s="23">
        <v>5.0592162498957689E-5</v>
      </c>
      <c r="U158" s="23">
        <v>5.0592162498957689E-5</v>
      </c>
      <c r="V158" s="23">
        <v>9.6785006519745139E-3</v>
      </c>
      <c r="W158" s="23" t="s">
        <v>433</v>
      </c>
      <c r="X158" s="23" t="s">
        <v>435</v>
      </c>
      <c r="Y158" s="23" t="s">
        <v>435</v>
      </c>
      <c r="Z158" s="23" t="s">
        <v>435</v>
      </c>
      <c r="AA158" s="23">
        <v>9.6197161680256773E-4</v>
      </c>
      <c r="AB158" s="23">
        <v>9.6197161680256773E-4</v>
      </c>
      <c r="AC158" s="23" t="s">
        <v>431</v>
      </c>
      <c r="AD158" s="23" t="s">
        <v>431</v>
      </c>
      <c r="AE158" s="63"/>
      <c r="AF158" s="23">
        <v>21996.592390851169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219.747655326</v>
      </c>
      <c r="F159" s="23">
        <v>5.3138627390000002</v>
      </c>
      <c r="G159" s="23">
        <v>233.708306534</v>
      </c>
      <c r="H159" s="23">
        <v>2.2073692999999998E-2</v>
      </c>
      <c r="I159" s="23" t="s">
        <v>432</v>
      </c>
      <c r="J159" s="23" t="s">
        <v>432</v>
      </c>
      <c r="K159" s="23" t="s">
        <v>432</v>
      </c>
      <c r="L159" s="23" t="s">
        <v>432</v>
      </c>
      <c r="M159" s="23">
        <v>11.674306185000001</v>
      </c>
      <c r="N159" s="23">
        <v>0.53778997399999995</v>
      </c>
      <c r="O159" s="23">
        <v>5.7103842000000002E-2</v>
      </c>
      <c r="P159" s="23">
        <v>6.9031532000000007E-2</v>
      </c>
      <c r="Q159" s="23">
        <v>1.7626153760000001</v>
      </c>
      <c r="R159" s="23">
        <v>1.87085922</v>
      </c>
      <c r="S159" s="23">
        <v>3.7210682909999999</v>
      </c>
      <c r="T159" s="23">
        <v>82.420384420999994</v>
      </c>
      <c r="U159" s="23">
        <v>0.59660844499999999</v>
      </c>
      <c r="V159" s="23">
        <v>3.784061312</v>
      </c>
      <c r="W159" s="23">
        <v>1.2793199749640001</v>
      </c>
      <c r="X159" s="23">
        <v>1.39777688456E-2</v>
      </c>
      <c r="Y159" s="23">
        <v>8.2673844228000004E-2</v>
      </c>
      <c r="Z159" s="23">
        <v>5.7103844228000002E-2</v>
      </c>
      <c r="AA159" s="23">
        <v>2.36093844228E-2</v>
      </c>
      <c r="AB159" s="23">
        <v>0.17736484172440001</v>
      </c>
      <c r="AC159" s="23">
        <v>0.40569</v>
      </c>
      <c r="AD159" s="23">
        <v>1.480151</v>
      </c>
      <c r="AE159" s="63"/>
      <c r="AF159" s="23">
        <v>128572.27862267999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35.754125199000001</v>
      </c>
      <c r="F163" s="25">
        <v>94.455887226000002</v>
      </c>
      <c r="G163" s="25">
        <v>7.1375887259999997</v>
      </c>
      <c r="H163" s="25">
        <v>8.0462378749999992</v>
      </c>
      <c r="I163" s="25" t="s">
        <v>432</v>
      </c>
      <c r="J163" s="25" t="s">
        <v>432</v>
      </c>
      <c r="K163" s="25" t="s">
        <v>432</v>
      </c>
      <c r="L163" s="25" t="s">
        <v>432</v>
      </c>
      <c r="M163" s="25">
        <v>1021.828113194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2024-01-24T08:52:21Z</dcterms:modified>
</cp:coreProperties>
</file>