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<sst xmlns="http://schemas.openxmlformats.org/spreadsheetml/2006/main" count="3902" uniqueCount="436">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</sst>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168.48981381074188</v>
      </c>
      <c r="F14" s="6">
        <v>3.2811577003041914</v>
      </c>
      <c r="G14" s="6">
        <v>127.84992858263807</v>
      </c>
      <c r="H14" s="6">
        <v>0.26446066899999998</v>
      </c>
      <c r="I14" s="6">
        <v>3.9230067817380694</v>
      </c>
      <c r="J14" s="6">
        <v>5.2988564170631953</v>
      </c>
      <c r="K14" s="6">
        <v>6.331892276060807</v>
      </c>
      <c r="L14" s="6">
        <v>0.14955516809016978</v>
      </c>
      <c r="M14" s="6">
        <v>19.360496463719382</v>
      </c>
      <c r="N14" s="6">
        <v>3.2166739782760381</v>
      </c>
      <c r="O14" s="6">
        <v>1.7928259896980203</v>
      </c>
      <c r="P14" s="6">
        <v>2.6496621348239242</v>
      </c>
      <c r="Q14" s="6">
        <v>2.8738003975146649</v>
      </c>
      <c r="R14" s="6">
        <v>5.886715167257492</v>
      </c>
      <c r="S14" s="6">
        <v>5.7817539177652231</v>
      </c>
      <c r="T14" s="6">
        <v>56.6818793297629</v>
      </c>
      <c r="U14" s="6">
        <v>1.9349228478855753</v>
      </c>
      <c r="V14" s="6">
        <v>14.102783017529669</v>
      </c>
      <c r="W14" s="6">
        <v>2.4232138124501637</v>
      </c>
      <c r="X14" s="6">
        <v>5.1894790062227386E-2</v>
      </c>
      <c r="Y14" s="6">
        <v>9.7181270085127835E-2</v>
      </c>
      <c r="Z14" s="6">
        <v>3.9391423056862558E-2</v>
      </c>
      <c r="AA14" s="6">
        <v>3.4394729829222842E-2</v>
      </c>
      <c r="AB14" s="6">
        <v>0.22286221226622124</v>
      </c>
      <c r="AC14" s="6">
        <v>0.18605574359999999</v>
      </c>
      <c r="AD14" s="6">
        <v>1.4454911144936001E-3</v>
      </c>
      <c r="AE14" s="60"/>
      <c r="AF14" s="26">
        <v>101806.9820515436</v>
      </c>
      <c r="AG14" s="26">
        <v>435500.76529655</v>
      </c>
      <c r="AH14" s="26">
        <v>364532.59792550001</v>
      </c>
      <c r="AI14" s="26">
        <v>16047.044913687347</v>
      </c>
      <c r="AJ14" s="26">
        <v>21000.233105539999</v>
      </c>
      <c r="AK14" s="26" t="s">
        <v>431</v>
      </c>
      <c r="AL14" s="49" t="s">
        <v>49</v>
      </c>
    </row>
    <row r="15" spans="1:38" s="1" customFormat="1" ht="26.25" customHeight="1" thickBot="1" x14ac:dyDescent="0.25">
      <c r="A15" s="70" t="s">
        <v>53</v>
      </c>
      <c r="B15" s="70" t="s">
        <v>54</v>
      </c>
      <c r="C15" s="71" t="s">
        <v>55</v>
      </c>
      <c r="D15" s="72"/>
      <c r="E15" s="6">
        <v>16.733257905612433</v>
      </c>
      <c r="F15" s="6">
        <v>0.40462867995542462</v>
      </c>
      <c r="G15" s="6">
        <v>26.2003603</v>
      </c>
      <c r="H15" s="6" t="s">
        <v>432</v>
      </c>
      <c r="I15" s="6">
        <v>0.51259189066358224</v>
      </c>
      <c r="J15" s="6">
        <v>0.69075502170965575</v>
      </c>
      <c r="K15" s="6">
        <v>0.8580748635126032</v>
      </c>
      <c r="L15" s="6">
        <v>4.4760936468110357E-2</v>
      </c>
      <c r="M15" s="6">
        <v>1.6354588173313527</v>
      </c>
      <c r="N15" s="6">
        <v>0.30176136211734456</v>
      </c>
      <c r="O15" s="6">
        <v>0.23061886562854833</v>
      </c>
      <c r="P15" s="6">
        <v>4.8404346920866599E-2</v>
      </c>
      <c r="Q15" s="6">
        <v>0.17857149413784304</v>
      </c>
      <c r="R15" s="6">
        <v>1.1004046647554273</v>
      </c>
      <c r="S15" s="6">
        <v>0.70542054349000016</v>
      </c>
      <c r="T15" s="6">
        <v>28.102477232209306</v>
      </c>
      <c r="U15" s="6">
        <v>0.20919998280417715</v>
      </c>
      <c r="V15" s="6">
        <v>3.2114430057531069</v>
      </c>
      <c r="W15" s="6">
        <v>8.9824323093359346E-2</v>
      </c>
      <c r="X15" s="6">
        <v>8.9671864373838594E-5</v>
      </c>
      <c r="Y15" s="6">
        <v>3.1346793158575287E-4</v>
      </c>
      <c r="Z15" s="6">
        <v>1.1558625255470989E-4</v>
      </c>
      <c r="AA15" s="6">
        <v>4.6593120258528741E-4</v>
      </c>
      <c r="AB15" s="6">
        <v>9.8465742661895143E-4</v>
      </c>
      <c r="AC15" s="6" t="s">
        <v>431</v>
      </c>
      <c r="AD15" s="6" t="s">
        <v>431</v>
      </c>
      <c r="AE15" s="60"/>
      <c r="AF15" s="26">
        <v>132934.91339991349</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5.6865532534148278</v>
      </c>
      <c r="F16" s="6">
        <v>0.65623412626437083</v>
      </c>
      <c r="G16" s="6">
        <v>1.9011106315892816</v>
      </c>
      <c r="H16" s="6">
        <v>0.45603114576712767</v>
      </c>
      <c r="I16" s="6">
        <v>0.63509968735041888</v>
      </c>
      <c r="J16" s="6">
        <v>0.80636539305154653</v>
      </c>
      <c r="K16" s="6">
        <v>1.1333160585015465</v>
      </c>
      <c r="L16" s="6">
        <v>0.11608503321105404</v>
      </c>
      <c r="M16" s="6">
        <v>4.8819823465877814</v>
      </c>
      <c r="N16" s="6">
        <v>0.30226244287669674</v>
      </c>
      <c r="O16" s="6">
        <v>0.13371199620129948</v>
      </c>
      <c r="P16" s="6">
        <v>1.307934994890615E-2</v>
      </c>
      <c r="Q16" s="6">
        <v>6.0433284418016132E-3</v>
      </c>
      <c r="R16" s="6">
        <v>0.26642789770408459</v>
      </c>
      <c r="S16" s="6">
        <v>7.1850302062796509E-2</v>
      </c>
      <c r="T16" s="6">
        <v>3.3519220014241347E-2</v>
      </c>
      <c r="U16" s="6">
        <v>6.957766733773749E-3</v>
      </c>
      <c r="V16" s="6">
        <v>5.3371131361499158</v>
      </c>
      <c r="W16" s="6">
        <v>1.0384111167787509</v>
      </c>
      <c r="X16" s="6">
        <v>0.14536067854450235</v>
      </c>
      <c r="Y16" s="6">
        <v>0.16506457436199615</v>
      </c>
      <c r="Z16" s="6">
        <v>5.1581740480589083E-2</v>
      </c>
      <c r="AA16" s="6">
        <v>4.125074824041771E-2</v>
      </c>
      <c r="AB16" s="6">
        <v>0.40325306315207293</v>
      </c>
      <c r="AC16" s="6">
        <v>5.1407239597659998E-2</v>
      </c>
      <c r="AD16" s="6">
        <v>7.3228999999999996E-10</v>
      </c>
      <c r="AE16" s="60"/>
      <c r="AF16" s="26">
        <v>9118.1506999997491</v>
      </c>
      <c r="AG16" s="26">
        <v>12130.490134350001</v>
      </c>
      <c r="AH16" s="26">
        <v>21105.33243756404</v>
      </c>
      <c r="AI16" s="26">
        <v>10280.767</v>
      </c>
      <c r="AJ16" s="26" t="s">
        <v>431</v>
      </c>
      <c r="AK16" s="26" t="s">
        <v>431</v>
      </c>
      <c r="AL16" s="49" t="s">
        <v>49</v>
      </c>
    </row>
    <row r="17" spans="1:38" s="2" customFormat="1" ht="26.25" customHeight="1" thickBot="1" x14ac:dyDescent="0.25">
      <c r="A17" s="70" t="s">
        <v>53</v>
      </c>
      <c r="B17" s="70" t="s">
        <v>58</v>
      </c>
      <c r="C17" s="71" t="s">
        <v>59</v>
      </c>
      <c r="D17" s="72"/>
      <c r="E17" s="6">
        <v>9.7982856728303851</v>
      </c>
      <c r="F17" s="6">
        <v>0.30789758227062192</v>
      </c>
      <c r="G17" s="6">
        <v>6.2030260610562058</v>
      </c>
      <c r="H17" s="6" t="s">
        <v>432</v>
      </c>
      <c r="I17" s="6">
        <v>0.24961204180502411</v>
      </c>
      <c r="J17" s="6">
        <v>0.79314689920442694</v>
      </c>
      <c r="K17" s="6">
        <v>2.2456777266038297</v>
      </c>
      <c r="L17" s="6">
        <v>7.6226691183747419E-2</v>
      </c>
      <c r="M17" s="6">
        <v>86.664518373269118</v>
      </c>
      <c r="N17" s="6">
        <v>7.4725300801951686</v>
      </c>
      <c r="O17" s="6">
        <v>0.14528577644760024</v>
      </c>
      <c r="P17" s="6">
        <v>2.5372211633925184E-3</v>
      </c>
      <c r="Q17" s="6">
        <v>0.31555275322006904</v>
      </c>
      <c r="R17" s="6">
        <v>1.2167135049415663</v>
      </c>
      <c r="S17" s="6">
        <v>2.9868459674868633E-2</v>
      </c>
      <c r="T17" s="6">
        <v>1.4950004980292024</v>
      </c>
      <c r="U17" s="6">
        <v>1.0426148421703472E-3</v>
      </c>
      <c r="V17" s="6">
        <v>5.2928699810741859</v>
      </c>
      <c r="W17" s="6">
        <v>1.0821235537670422</v>
      </c>
      <c r="X17" s="6">
        <v>4.2533965823526979E-4</v>
      </c>
      <c r="Y17" s="6">
        <v>9.3858737884210813E-4</v>
      </c>
      <c r="Z17" s="6">
        <v>4.2607214822734722E-4</v>
      </c>
      <c r="AA17" s="6">
        <v>4.2474755922734721E-4</v>
      </c>
      <c r="AB17" s="6">
        <v>2.2147467453778893E-3</v>
      </c>
      <c r="AC17" s="6">
        <v>1.5809999999999999E-3</v>
      </c>
      <c r="AD17" s="6" t="s">
        <v>431</v>
      </c>
      <c r="AE17" s="60"/>
      <c r="AF17" s="26">
        <v>8250.3365529999992</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7.8056168088629185</v>
      </c>
      <c r="F18" s="6">
        <v>0.27777525850306561</v>
      </c>
      <c r="G18" s="6">
        <v>11.30995420497362</v>
      </c>
      <c r="H18" s="6">
        <v>3.2450000000000003E-5</v>
      </c>
      <c r="I18" s="6">
        <v>0.36048514383800218</v>
      </c>
      <c r="J18" s="6">
        <v>0.42611649245800215</v>
      </c>
      <c r="K18" s="6">
        <v>0.48957011427800218</v>
      </c>
      <c r="L18" s="6">
        <v>0.19483311515479776</v>
      </c>
      <c r="M18" s="6">
        <v>1.3889426329210741</v>
      </c>
      <c r="N18" s="6">
        <v>0.11085095472284785</v>
      </c>
      <c r="O18" s="6">
        <v>1.2414541899690814E-2</v>
      </c>
      <c r="P18" s="6">
        <v>4.5506986241993517E-3</v>
      </c>
      <c r="Q18" s="6">
        <v>4.1729587969558571E-2</v>
      </c>
      <c r="R18" s="6">
        <v>0.10955895456958646</v>
      </c>
      <c r="S18" s="6">
        <v>7.4874971073063123E-2</v>
      </c>
      <c r="T18" s="6">
        <v>3.4335142889635963</v>
      </c>
      <c r="U18" s="6">
        <v>2.0150934812388527E-2</v>
      </c>
      <c r="V18" s="6">
        <v>0.96978450776348601</v>
      </c>
      <c r="W18" s="6">
        <v>7.7459468051457508E-2</v>
      </c>
      <c r="X18" s="6">
        <v>5.1970745053799999E-5</v>
      </c>
      <c r="Y18" s="6">
        <v>2.0110648890439998E-4</v>
      </c>
      <c r="Z18" s="6">
        <v>4.8011461454999996E-5</v>
      </c>
      <c r="AA18" s="6">
        <v>1.036872645014E-4</v>
      </c>
      <c r="AB18" s="6">
        <v>4.0477595991460002E-4</v>
      </c>
      <c r="AC18" s="6">
        <v>1.882E-3</v>
      </c>
      <c r="AD18" s="6" t="s">
        <v>431</v>
      </c>
      <c r="AE18" s="60"/>
      <c r="AF18" s="26">
        <v>22551.155745091462</v>
      </c>
      <c r="AG18" s="26">
        <v>1189.064640003885</v>
      </c>
      <c r="AH18" s="26">
        <v>8706.9003872885914</v>
      </c>
      <c r="AI18" s="26">
        <v>0.877</v>
      </c>
      <c r="AJ18" s="26" t="s">
        <v>433</v>
      </c>
      <c r="AK18" s="26" t="s">
        <v>431</v>
      </c>
      <c r="AL18" s="49" t="s">
        <v>49</v>
      </c>
    </row>
    <row r="19" spans="1:38" s="2" customFormat="1" ht="26.25" customHeight="1" thickBot="1" x14ac:dyDescent="0.25">
      <c r="A19" s="70" t="s">
        <v>53</v>
      </c>
      <c r="B19" s="70" t="s">
        <v>62</v>
      </c>
      <c r="C19" s="71" t="s">
        <v>63</v>
      </c>
      <c r="D19" s="72"/>
      <c r="E19" s="6">
        <v>8.1117645531922911</v>
      </c>
      <c r="F19" s="6">
        <v>1.5288591697565417</v>
      </c>
      <c r="G19" s="6">
        <v>6.9828362722583881</v>
      </c>
      <c r="H19" s="6">
        <v>6.6541550000000001E-3</v>
      </c>
      <c r="I19" s="6">
        <v>0.22994245132100283</v>
      </c>
      <c r="J19" s="6">
        <v>0.28534453912044166</v>
      </c>
      <c r="K19" s="6">
        <v>0.33068979794344577</v>
      </c>
      <c r="L19" s="6">
        <v>4.9254489007126097E-2</v>
      </c>
      <c r="M19" s="6">
        <v>3.0811788292101481</v>
      </c>
      <c r="N19" s="6">
        <v>0.10095843980660808</v>
      </c>
      <c r="O19" s="6">
        <v>9.3108822370857637E-3</v>
      </c>
      <c r="P19" s="6">
        <v>1.9122511748164202E-2</v>
      </c>
      <c r="Q19" s="6">
        <v>5.956020266206058E-2</v>
      </c>
      <c r="R19" s="6">
        <v>0.10976576973102678</v>
      </c>
      <c r="S19" s="6">
        <v>6.777189219969057E-2</v>
      </c>
      <c r="T19" s="6">
        <v>0.89842891924017154</v>
      </c>
      <c r="U19" s="6">
        <v>0.14995481007116379</v>
      </c>
      <c r="V19" s="6">
        <v>0.33253583797564046</v>
      </c>
      <c r="W19" s="6">
        <v>0.17202458693887757</v>
      </c>
      <c r="X19" s="6">
        <v>3.8812155972340356E-3</v>
      </c>
      <c r="Y19" s="6">
        <v>7.377174794397744E-3</v>
      </c>
      <c r="Z19" s="6">
        <v>3.1902055975833858E-3</v>
      </c>
      <c r="AA19" s="6">
        <v>2.8351539490719213E-3</v>
      </c>
      <c r="AB19" s="6">
        <v>1.7283749913568951E-2</v>
      </c>
      <c r="AC19" s="6">
        <v>4.4137959235105197E-2</v>
      </c>
      <c r="AD19" s="6">
        <v>2.4909372914199999E-5</v>
      </c>
      <c r="AE19" s="60"/>
      <c r="AF19" s="26">
        <v>6083.5054562400001</v>
      </c>
      <c r="AG19" s="26">
        <v>6447.7032099999997</v>
      </c>
      <c r="AH19" s="26">
        <v>95324.579556814409</v>
      </c>
      <c r="AI19" s="26">
        <v>179.84200000000001</v>
      </c>
      <c r="AJ19" s="26" t="s">
        <v>431</v>
      </c>
      <c r="AK19" s="26" t="s">
        <v>431</v>
      </c>
      <c r="AL19" s="49" t="s">
        <v>49</v>
      </c>
    </row>
    <row r="20" spans="1:38" s="2" customFormat="1" ht="26.25" customHeight="1" thickBot="1" x14ac:dyDescent="0.25">
      <c r="A20" s="70" t="s">
        <v>53</v>
      </c>
      <c r="B20" s="70" t="s">
        <v>64</v>
      </c>
      <c r="C20" s="71" t="s">
        <v>65</v>
      </c>
      <c r="D20" s="72"/>
      <c r="E20" s="6">
        <v>10.279602829119987</v>
      </c>
      <c r="F20" s="6">
        <v>1.8084141285818214</v>
      </c>
      <c r="G20" s="6">
        <v>2.8257005272985007</v>
      </c>
      <c r="H20" s="6">
        <v>8.4189091356718551E-2</v>
      </c>
      <c r="I20" s="6">
        <v>1.7080380317904293</v>
      </c>
      <c r="J20" s="6">
        <v>1.9815335123371491</v>
      </c>
      <c r="K20" s="6">
        <v>2.1952515888408728</v>
      </c>
      <c r="L20" s="6">
        <v>7.079554257640705E-2</v>
      </c>
      <c r="M20" s="6">
        <v>7.1083716908593271</v>
      </c>
      <c r="N20" s="6">
        <v>0.82606220860986479</v>
      </c>
      <c r="O20" s="6">
        <v>9.5260717413968438E-2</v>
      </c>
      <c r="P20" s="6">
        <v>6.5037376389607507E-2</v>
      </c>
      <c r="Q20" s="6">
        <v>0.3592632528361438</v>
      </c>
      <c r="R20" s="6">
        <v>0.4033206867062531</v>
      </c>
      <c r="S20" s="6">
        <v>0.79043458785467213</v>
      </c>
      <c r="T20" s="6">
        <v>1.04852435718498</v>
      </c>
      <c r="U20" s="6">
        <v>5.1905421442589618E-2</v>
      </c>
      <c r="V20" s="6">
        <v>7.8751526796700029</v>
      </c>
      <c r="W20" s="6">
        <v>2.0985109696394719</v>
      </c>
      <c r="X20" s="6">
        <v>6.4095387670505932E-2</v>
      </c>
      <c r="Y20" s="6">
        <v>3.9451075650680054E-2</v>
      </c>
      <c r="Z20" s="6">
        <v>1.2688603036860924E-2</v>
      </c>
      <c r="AA20" s="6">
        <v>1.1208224137889839E-2</v>
      </c>
      <c r="AB20" s="6">
        <v>0.12744329043345565</v>
      </c>
      <c r="AC20" s="6">
        <v>0.1935776561567385</v>
      </c>
      <c r="AD20" s="6">
        <v>0.12708960716086939</v>
      </c>
      <c r="AE20" s="60"/>
      <c r="AF20" s="26">
        <v>4482.9391112200001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3.403440104</v>
      </c>
      <c r="F21" s="6">
        <v>3.7069148790000002</v>
      </c>
      <c r="G21" s="6">
        <v>1.9907834579999999</v>
      </c>
      <c r="H21" s="6">
        <v>0.39160995799999998</v>
      </c>
      <c r="I21" s="6">
        <v>1.5997634060000001</v>
      </c>
      <c r="J21" s="6">
        <v>1.66047214</v>
      </c>
      <c r="K21" s="6">
        <v>1.7614752810000001</v>
      </c>
      <c r="L21" s="6">
        <v>0.43021325700000002</v>
      </c>
      <c r="M21" s="6">
        <v>7.1739516679999999</v>
      </c>
      <c r="N21" s="6">
        <v>0.32109188100000002</v>
      </c>
      <c r="O21" s="6">
        <v>0.13857471199999999</v>
      </c>
      <c r="P21" s="6">
        <v>9.2910340000000001E-3</v>
      </c>
      <c r="Q21" s="6">
        <v>8.4486019999999995E-3</v>
      </c>
      <c r="R21" s="6">
        <v>0.307744674</v>
      </c>
      <c r="S21" s="6">
        <v>7.4694139000000007E-2</v>
      </c>
      <c r="T21" s="6">
        <v>0.68734326999999995</v>
      </c>
      <c r="U21" s="6">
        <v>6.6833250000000004E-3</v>
      </c>
      <c r="V21" s="6">
        <v>5.4656365149999999</v>
      </c>
      <c r="W21" s="6">
        <v>1.10676467277</v>
      </c>
      <c r="X21" s="6">
        <v>0.1085539568183</v>
      </c>
      <c r="Y21" s="6">
        <v>0.17480970284239999</v>
      </c>
      <c r="Z21" s="6">
        <v>5.5642984740599997E-2</v>
      </c>
      <c r="AA21" s="6">
        <v>4.5059235505699999E-2</v>
      </c>
      <c r="AB21" s="6">
        <v>0.38406587990699997</v>
      </c>
      <c r="AC21" s="6">
        <v>5.3138999999999999E-2</v>
      </c>
      <c r="AD21" s="6">
        <v>6.3500000000000004E-4</v>
      </c>
      <c r="AE21" s="60"/>
      <c r="AF21" s="26">
        <v>3760.4189999999999</v>
      </c>
      <c r="AG21" s="26">
        <v>364.27265399999999</v>
      </c>
      <c r="AH21" s="26">
        <v>29879.184000000001</v>
      </c>
      <c r="AI21" s="26">
        <v>10584.053</v>
      </c>
      <c r="AJ21" s="26" t="s">
        <v>433</v>
      </c>
      <c r="AK21" s="26" t="s">
        <v>431</v>
      </c>
      <c r="AL21" s="49" t="s">
        <v>49</v>
      </c>
    </row>
    <row r="22" spans="1:38" s="2" customFormat="1" ht="26.25" customHeight="1" thickBot="1" x14ac:dyDescent="0.25">
      <c r="A22" s="70" t="s">
        <v>53</v>
      </c>
      <c r="B22" s="74" t="s">
        <v>68</v>
      </c>
      <c r="C22" s="71" t="s">
        <v>69</v>
      </c>
      <c r="D22" s="72"/>
      <c r="E22" s="6">
        <v>71.644798458742528</v>
      </c>
      <c r="F22" s="6">
        <v>2.6305540786077843</v>
      </c>
      <c r="G22" s="6">
        <v>28.588553073153996</v>
      </c>
      <c r="H22" s="6">
        <v>0.10118700799999999</v>
      </c>
      <c r="I22" s="6">
        <v>1.4219571727168776</v>
      </c>
      <c r="J22" s="6">
        <v>1.8630130912591183</v>
      </c>
      <c r="K22" s="6">
        <v>2.034961852006381</v>
      </c>
      <c r="L22" s="6">
        <v>0.53077548965734189</v>
      </c>
      <c r="M22" s="6">
        <v>54.738446555437747</v>
      </c>
      <c r="N22" s="6">
        <v>1.1467736540945459</v>
      </c>
      <c r="O22" s="6">
        <v>0.12950997558488639</v>
      </c>
      <c r="P22" s="6">
        <v>0.36943071395279464</v>
      </c>
      <c r="Q22" s="6">
        <v>0.14005677169676009</v>
      </c>
      <c r="R22" s="6">
        <v>0.81992409389897125</v>
      </c>
      <c r="S22" s="6">
        <v>0.4921755656093878</v>
      </c>
      <c r="T22" s="6">
        <v>5.2008828549514332</v>
      </c>
      <c r="U22" s="6">
        <v>0.20680648298475257</v>
      </c>
      <c r="V22" s="6">
        <v>3.9160331816952207</v>
      </c>
      <c r="W22" s="6">
        <v>0.95826289559924027</v>
      </c>
      <c r="X22" s="6">
        <v>2.8704980623486222E-2</v>
      </c>
      <c r="Y22" s="6">
        <v>4.9605170186913648E-2</v>
      </c>
      <c r="Z22" s="6">
        <v>1.5211627147613652E-2</v>
      </c>
      <c r="AA22" s="6">
        <v>1.1846164031640988E-2</v>
      </c>
      <c r="AB22" s="6">
        <v>0.10536794198965452</v>
      </c>
      <c r="AC22" s="6">
        <v>0.105044</v>
      </c>
      <c r="AD22" s="6">
        <v>5.6711999999999999E-2</v>
      </c>
      <c r="AE22" s="60"/>
      <c r="AF22" s="26">
        <v>101426.97383674014</v>
      </c>
      <c r="AG22" s="26">
        <v>1283.4372085059924</v>
      </c>
      <c r="AH22" s="26">
        <v>83299.040888720003</v>
      </c>
      <c r="AI22" s="26">
        <v>8459.8810400000002</v>
      </c>
      <c r="AJ22" s="26">
        <v>12126.583930000001</v>
      </c>
      <c r="AK22" s="26" t="s">
        <v>431</v>
      </c>
      <c r="AL22" s="49" t="s">
        <v>49</v>
      </c>
    </row>
    <row r="23" spans="1:38" s="2" customFormat="1" ht="26.25" customHeight="1" thickBot="1" x14ac:dyDescent="0.25">
      <c r="A23" s="70" t="s">
        <v>70</v>
      </c>
      <c r="B23" s="74" t="s">
        <v>393</v>
      </c>
      <c r="C23" s="71" t="s">
        <v>389</v>
      </c>
      <c r="D23" s="117"/>
      <c r="E23" s="6">
        <v>22.336570561999999</v>
      </c>
      <c r="F23" s="6">
        <v>2.108064433</v>
      </c>
      <c r="G23" s="6">
        <v>1.8723612000000001E-2</v>
      </c>
      <c r="H23" s="6">
        <v>7.4894519999999997E-3</v>
      </c>
      <c r="I23" s="6">
        <v>1.3349321350000001</v>
      </c>
      <c r="J23" s="6">
        <v>1.3349321350000001</v>
      </c>
      <c r="K23" s="6">
        <v>1.3349321350000001</v>
      </c>
      <c r="L23" s="6">
        <v>0.92555439299999998</v>
      </c>
      <c r="M23" s="6">
        <v>7.9389078069999997</v>
      </c>
      <c r="N23" s="6" t="s">
        <v>432</v>
      </c>
      <c r="O23" s="6">
        <v>9.3618139999999996E-3</v>
      </c>
      <c r="P23" s="6" t="s">
        <v>432</v>
      </c>
      <c r="Q23" s="6" t="s">
        <v>432</v>
      </c>
      <c r="R23" s="6">
        <v>4.6809053000000003E-2</v>
      </c>
      <c r="S23" s="6">
        <v>1.5915074149999999</v>
      </c>
      <c r="T23" s="6">
        <v>6.5532656999999994E-2</v>
      </c>
      <c r="U23" s="6">
        <v>9.3618139999999996E-3</v>
      </c>
      <c r="V23" s="6">
        <v>0.93618083799999996</v>
      </c>
      <c r="W23" s="6" t="s">
        <v>432</v>
      </c>
      <c r="X23" s="6">
        <v>2.8085424849631498E-2</v>
      </c>
      <c r="Y23" s="6">
        <v>4.6809041416052501E-2</v>
      </c>
      <c r="Z23" s="6">
        <v>3.2204620494244121E-2</v>
      </c>
      <c r="AA23" s="6">
        <v>7.3958285437362948E-3</v>
      </c>
      <c r="AB23" s="6">
        <v>0.11449491530366442</v>
      </c>
      <c r="AC23" s="6" t="s">
        <v>431</v>
      </c>
      <c r="AD23" s="6" t="s">
        <v>431</v>
      </c>
      <c r="AE23" s="60"/>
      <c r="AF23" s="26">
        <v>40349.393700637258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7.8903531604917756</v>
      </c>
      <c r="F24" s="6">
        <v>6.8027445376767863</v>
      </c>
      <c r="G24" s="6">
        <v>2.3177680103198179</v>
      </c>
      <c r="H24" s="6">
        <v>0.678656437</v>
      </c>
      <c r="I24" s="6">
        <v>2.7739116612583135</v>
      </c>
      <c r="J24" s="6">
        <v>2.8638748272589032</v>
      </c>
      <c r="K24" s="6">
        <v>3.0184458962584912</v>
      </c>
      <c r="L24" s="6">
        <v>0.76911643315993694</v>
      </c>
      <c r="M24" s="6">
        <v>13.014199574197461</v>
      </c>
      <c r="N24" s="6">
        <v>0.55703721922864824</v>
      </c>
      <c r="O24" s="6">
        <v>0.23994213771815434</v>
      </c>
      <c r="P24" s="6">
        <v>1.8869794820999999E-2</v>
      </c>
      <c r="Q24" s="6">
        <v>1.6925513913067548E-2</v>
      </c>
      <c r="R24" s="6">
        <v>0.51867717667627478</v>
      </c>
      <c r="S24" s="6">
        <v>0.13117174186748606</v>
      </c>
      <c r="T24" s="6">
        <v>1.1083765036376918</v>
      </c>
      <c r="U24" s="6">
        <v>1.2760813543126272E-2</v>
      </c>
      <c r="V24" s="6">
        <v>9.5181921842293544</v>
      </c>
      <c r="W24" s="6">
        <v>1.927001972394073</v>
      </c>
      <c r="X24" s="6">
        <v>0.18609860245701379</v>
      </c>
      <c r="Y24" s="6">
        <v>0.29893897117955132</v>
      </c>
      <c r="Z24" s="6">
        <v>9.4412169005191962E-2</v>
      </c>
      <c r="AA24" s="6">
        <v>7.6070434642891954E-2</v>
      </c>
      <c r="AB24" s="6">
        <v>0.65552017728565093</v>
      </c>
      <c r="AC24" s="6">
        <v>9.2594999999999997E-2</v>
      </c>
      <c r="AD24" s="6">
        <v>1.096E-3</v>
      </c>
      <c r="AE24" s="60"/>
      <c r="AF24" s="26">
        <v>7086.7085999999999</v>
      </c>
      <c r="AG24" s="26" t="s">
        <v>431</v>
      </c>
      <c r="AH24" s="26">
        <v>78895.780600319995</v>
      </c>
      <c r="AI24" s="26">
        <v>18342.065999999999</v>
      </c>
      <c r="AJ24" s="26" t="s">
        <v>431</v>
      </c>
      <c r="AK24" s="26" t="s">
        <v>431</v>
      </c>
      <c r="AL24" s="49" t="s">
        <v>49</v>
      </c>
    </row>
    <row r="25" spans="1:38" s="2" customFormat="1" ht="26.25" customHeight="1" thickBot="1" x14ac:dyDescent="0.25">
      <c r="A25" s="70" t="s">
        <v>73</v>
      </c>
      <c r="B25" s="74" t="s">
        <v>74</v>
      </c>
      <c r="C25" s="76" t="s">
        <v>75</v>
      </c>
      <c r="D25" s="72"/>
      <c r="E25" s="6">
        <v>5.4296607145317752</v>
      </c>
      <c r="F25" s="6">
        <v>0.51282044841686092</v>
      </c>
      <c r="G25" s="6">
        <v>0.32603555428937819</v>
      </c>
      <c r="H25" s="6" t="s">
        <v>432</v>
      </c>
      <c r="I25" s="6">
        <v>4.1245020809046053E-2</v>
      </c>
      <c r="J25" s="6">
        <v>4.1245020809046053E-2</v>
      </c>
      <c r="K25" s="6">
        <v>4.1245020809046053E-2</v>
      </c>
      <c r="L25" s="6">
        <v>1.9796282135671254E-2</v>
      </c>
      <c r="M25" s="6">
        <v>3.5894700506870194</v>
      </c>
      <c r="N25" s="6">
        <v>4.7259308463540532E-2</v>
      </c>
      <c r="O25" s="6">
        <v>2.0130241666652112E-5</v>
      </c>
      <c r="P25" s="6">
        <v>8.8907740279802795E-4</v>
      </c>
      <c r="Q25" s="6">
        <v>3.8577793936641358E-5</v>
      </c>
      <c r="R25" s="6">
        <v>4.694552400419192E-3</v>
      </c>
      <c r="S25" s="6">
        <v>2.8503058283853456E-3</v>
      </c>
      <c r="T25" s="6">
        <v>3.8701856123245871E-5</v>
      </c>
      <c r="U25" s="6">
        <v>3.8571590827311135E-5</v>
      </c>
      <c r="V25" s="6">
        <v>7.3785866903425838E-3</v>
      </c>
      <c r="W25" s="6" t="s">
        <v>432</v>
      </c>
      <c r="X25" s="6">
        <v>1.9452675971640664E-6</v>
      </c>
      <c r="Y25" s="6">
        <v>3.5663239172325176E-6</v>
      </c>
      <c r="Z25" s="6">
        <v>1.2157922509529425E-6</v>
      </c>
      <c r="AA25" s="6">
        <v>3.7030164095623887E-3</v>
      </c>
      <c r="AB25" s="6">
        <v>3.7097437933277383E-3</v>
      </c>
      <c r="AC25" s="6" t="s">
        <v>431</v>
      </c>
      <c r="AD25" s="6" t="s">
        <v>431</v>
      </c>
      <c r="AE25" s="60"/>
      <c r="AF25" s="26">
        <v>16688.487691089897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3.0719446404289554</v>
      </c>
      <c r="F26" s="6">
        <v>0.32852431492206419</v>
      </c>
      <c r="G26" s="6">
        <v>0.20130629362519631</v>
      </c>
      <c r="H26" s="6" t="s">
        <v>432</v>
      </c>
      <c r="I26" s="6">
        <v>2.324534293739456E-2</v>
      </c>
      <c r="J26" s="6">
        <v>2.324534293739456E-2</v>
      </c>
      <c r="K26" s="6">
        <v>2.324534293739456E-2</v>
      </c>
      <c r="L26" s="6">
        <v>1.1145291854855691E-2</v>
      </c>
      <c r="M26" s="6">
        <v>2.7574953816759749</v>
      </c>
      <c r="N26" s="6">
        <v>0.4144706114541355</v>
      </c>
      <c r="O26" s="6">
        <v>1.250425916614732E-5</v>
      </c>
      <c r="P26" s="6">
        <v>5.5219874486641611E-4</v>
      </c>
      <c r="Q26" s="6">
        <v>2.392105821110083E-5</v>
      </c>
      <c r="R26" s="6">
        <v>2.8956500510682408E-3</v>
      </c>
      <c r="S26" s="6">
        <v>1.7584412973359524E-3</v>
      </c>
      <c r="T26" s="6">
        <v>2.5011582787457573E-5</v>
      </c>
      <c r="U26" s="6">
        <v>2.3866531982282995E-5</v>
      </c>
      <c r="V26" s="6">
        <v>4.5629027819641564E-3</v>
      </c>
      <c r="W26" s="6" t="s">
        <v>432</v>
      </c>
      <c r="X26" s="6">
        <v>2.3552469513432576E-5</v>
      </c>
      <c r="Y26" s="6">
        <v>4.3179527309301097E-5</v>
      </c>
      <c r="Z26" s="6">
        <v>1.4720293478893351E-5</v>
      </c>
      <c r="AA26" s="6">
        <v>2.2950928733569795E-3</v>
      </c>
      <c r="AB26" s="6">
        <v>2.3765451636586065E-3</v>
      </c>
      <c r="AC26" s="6" t="s">
        <v>431</v>
      </c>
      <c r="AD26" s="6" t="s">
        <v>431</v>
      </c>
      <c r="AE26" s="60"/>
      <c r="AF26" s="26">
        <v>10352.894254609009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180.49167753200001</v>
      </c>
      <c r="F27" s="6">
        <v>17.286327391</v>
      </c>
      <c r="G27" s="6">
        <v>0.21399866400000001</v>
      </c>
      <c r="H27" s="6">
        <v>3.2998642120000001</v>
      </c>
      <c r="I27" s="6">
        <v>9.4732403810000001</v>
      </c>
      <c r="J27" s="6">
        <v>9.4732403810000001</v>
      </c>
      <c r="K27" s="6">
        <v>9.4732403810000001</v>
      </c>
      <c r="L27" s="6">
        <v>8.0382050920000001</v>
      </c>
      <c r="M27" s="6">
        <v>180.74094338899999</v>
      </c>
      <c r="N27" s="6">
        <v>14.084268233</v>
      </c>
      <c r="O27" s="6">
        <v>0.204303504</v>
      </c>
      <c r="P27" s="6">
        <v>0.110467528</v>
      </c>
      <c r="Q27" s="6">
        <v>2.7132179999999999E-3</v>
      </c>
      <c r="R27" s="6">
        <v>0.99527371499999995</v>
      </c>
      <c r="S27" s="6">
        <v>34.682413793999999</v>
      </c>
      <c r="T27" s="6">
        <v>1.4309709930000001</v>
      </c>
      <c r="U27" s="6">
        <v>0.20407655999999999</v>
      </c>
      <c r="V27" s="6">
        <v>20.404858816000001</v>
      </c>
      <c r="W27" s="6">
        <v>14.866333019300001</v>
      </c>
      <c r="X27" s="6">
        <v>0.44017604116070003</v>
      </c>
      <c r="Y27" s="6">
        <v>0.49413220465000002</v>
      </c>
      <c r="Z27" s="6">
        <v>0.38537811815680001</v>
      </c>
      <c r="AA27" s="6">
        <v>0.41715172404009998</v>
      </c>
      <c r="AB27" s="6">
        <v>1.7368380880073999</v>
      </c>
      <c r="AC27" s="6" t="s">
        <v>431</v>
      </c>
      <c r="AD27" s="6">
        <v>2.9739279999999999</v>
      </c>
      <c r="AE27" s="60"/>
      <c r="AF27" s="26">
        <v>715539.96723711025</v>
      </c>
      <c r="AG27" s="26" t="s">
        <v>433</v>
      </c>
      <c r="AH27" s="26" t="s">
        <v>433</v>
      </c>
      <c r="AI27" s="26">
        <v>43387.329334935013</v>
      </c>
      <c r="AJ27" s="26">
        <v>1935.3794765625853</v>
      </c>
      <c r="AK27" s="26" t="s">
        <v>431</v>
      </c>
      <c r="AL27" s="49" t="s">
        <v>49</v>
      </c>
    </row>
    <row r="28" spans="1:38" s="2" customFormat="1" ht="26.25" customHeight="1" thickBot="1" x14ac:dyDescent="0.25">
      <c r="A28" s="70" t="s">
        <v>78</v>
      </c>
      <c r="B28" s="70" t="s">
        <v>81</v>
      </c>
      <c r="C28" s="71" t="s">
        <v>82</v>
      </c>
      <c r="D28" s="72"/>
      <c r="E28" s="6">
        <v>26.642920739000001</v>
      </c>
      <c r="F28" s="6">
        <v>2.4009288149999999</v>
      </c>
      <c r="G28" s="6">
        <v>2.7537892000000001E-2</v>
      </c>
      <c r="H28" s="6">
        <v>2.8610775000000001E-2</v>
      </c>
      <c r="I28" s="6">
        <v>1.9002467190000001</v>
      </c>
      <c r="J28" s="6">
        <v>1.9002467190000001</v>
      </c>
      <c r="K28" s="6">
        <v>1.9002467190000001</v>
      </c>
      <c r="L28" s="6">
        <v>1.511582188</v>
      </c>
      <c r="M28" s="6">
        <v>26.978855246999998</v>
      </c>
      <c r="N28" s="6">
        <v>1.366715125</v>
      </c>
      <c r="O28" s="6">
        <v>1.6385838E-2</v>
      </c>
      <c r="P28" s="6">
        <v>1.1988568999999999E-2</v>
      </c>
      <c r="Q28" s="6">
        <v>2.3359100000000001E-4</v>
      </c>
      <c r="R28" s="6">
        <v>8.7300434999999996E-2</v>
      </c>
      <c r="S28" s="6">
        <v>2.787891321</v>
      </c>
      <c r="T28" s="6">
        <v>0.114316866</v>
      </c>
      <c r="U28" s="6">
        <v>1.6423114999999999E-2</v>
      </c>
      <c r="V28" s="6">
        <v>1.6468458880000001</v>
      </c>
      <c r="W28" s="6">
        <v>1.3929105227</v>
      </c>
      <c r="X28" s="6">
        <v>4.2207316040799997E-2</v>
      </c>
      <c r="Y28" s="6">
        <v>4.7467509935199999E-2</v>
      </c>
      <c r="Z28" s="6">
        <v>3.7052186986199998E-2</v>
      </c>
      <c r="AA28" s="6">
        <v>3.9587653587599997E-2</v>
      </c>
      <c r="AB28" s="6">
        <v>0.1663146665487</v>
      </c>
      <c r="AC28" s="6" t="s">
        <v>431</v>
      </c>
      <c r="AD28" s="6">
        <v>0.29193000000000002</v>
      </c>
      <c r="AE28" s="60"/>
      <c r="AF28" s="26">
        <v>89010.95990371189</v>
      </c>
      <c r="AG28" s="26" t="s">
        <v>433</v>
      </c>
      <c r="AH28" s="26" t="s">
        <v>433</v>
      </c>
      <c r="AI28" s="26">
        <v>5860.1629938914066</v>
      </c>
      <c r="AJ28" s="26">
        <v>317.51810761172823</v>
      </c>
      <c r="AK28" s="26" t="s">
        <v>431</v>
      </c>
      <c r="AL28" s="49" t="s">
        <v>49</v>
      </c>
    </row>
    <row r="29" spans="1:38" s="2" customFormat="1" ht="26.25" customHeight="1" thickBot="1" x14ac:dyDescent="0.25">
      <c r="A29" s="70" t="s">
        <v>78</v>
      </c>
      <c r="B29" s="70" t="s">
        <v>83</v>
      </c>
      <c r="C29" s="71" t="s">
        <v>84</v>
      </c>
      <c r="D29" s="72"/>
      <c r="E29" s="6">
        <v>143.94836197199999</v>
      </c>
      <c r="F29" s="6">
        <v>3.9346538170000001</v>
      </c>
      <c r="G29" s="6">
        <v>7.7375839000000002E-2</v>
      </c>
      <c r="H29" s="6">
        <v>0.131334854</v>
      </c>
      <c r="I29" s="6">
        <v>2.5505494149999999</v>
      </c>
      <c r="J29" s="6">
        <v>2.5505494149999999</v>
      </c>
      <c r="K29" s="6">
        <v>2.5505494149999999</v>
      </c>
      <c r="L29" s="6">
        <v>1.7187054450000001</v>
      </c>
      <c r="M29" s="6">
        <v>36.033724960000001</v>
      </c>
      <c r="N29" s="6">
        <v>3.7159021800000001</v>
      </c>
      <c r="O29" s="6">
        <v>2.6292906000000001E-2</v>
      </c>
      <c r="P29" s="6">
        <v>3.3065088999999999E-2</v>
      </c>
      <c r="Q29" s="6">
        <v>6.2414499999999999E-4</v>
      </c>
      <c r="R29" s="6">
        <v>0.162405989</v>
      </c>
      <c r="S29" s="6">
        <v>4.4682276959999996</v>
      </c>
      <c r="T29" s="6">
        <v>0.18294591199999999</v>
      </c>
      <c r="U29" s="6">
        <v>2.6490723000000001E-2</v>
      </c>
      <c r="V29" s="6">
        <v>2.6773307210000001</v>
      </c>
      <c r="W29" s="6">
        <v>1.4493204739000001</v>
      </c>
      <c r="X29" s="6">
        <v>2.6064251020100002E-2</v>
      </c>
      <c r="Y29" s="6">
        <v>0.1578335200679</v>
      </c>
      <c r="Z29" s="6">
        <v>0.1763680985718</v>
      </c>
      <c r="AA29" s="6">
        <v>4.0544390476099999E-2</v>
      </c>
      <c r="AB29" s="6">
        <v>0.40081026013690002</v>
      </c>
      <c r="AC29" s="6" t="s">
        <v>431</v>
      </c>
      <c r="AD29" s="6">
        <v>0.28856199999999999</v>
      </c>
      <c r="AE29" s="60"/>
      <c r="AF29" s="26">
        <v>248777.75655397063</v>
      </c>
      <c r="AG29" s="26" t="s">
        <v>433</v>
      </c>
      <c r="AH29" s="26">
        <v>2773.168056</v>
      </c>
      <c r="AI29" s="26">
        <v>16543.017109478387</v>
      </c>
      <c r="AJ29" s="26">
        <v>911.23539782568639</v>
      </c>
      <c r="AK29" s="26" t="s">
        <v>431</v>
      </c>
      <c r="AL29" s="49" t="s">
        <v>49</v>
      </c>
    </row>
    <row r="30" spans="1:38" s="2" customFormat="1" ht="26.25" customHeight="1" thickBot="1" x14ac:dyDescent="0.25">
      <c r="A30" s="70" t="s">
        <v>78</v>
      </c>
      <c r="B30" s="70" t="s">
        <v>85</v>
      </c>
      <c r="C30" s="71" t="s">
        <v>86</v>
      </c>
      <c r="D30" s="72"/>
      <c r="E30" s="6">
        <v>3.7944124010000002</v>
      </c>
      <c r="F30" s="6">
        <v>14.82287</v>
      </c>
      <c r="G30" s="6">
        <v>6.4623270000000003E-3</v>
      </c>
      <c r="H30" s="6">
        <v>3.4615009000000002E-2</v>
      </c>
      <c r="I30" s="6">
        <v>0.19733584400000001</v>
      </c>
      <c r="J30" s="6">
        <v>0.19733584400000001</v>
      </c>
      <c r="K30" s="6">
        <v>0.19733584400000001</v>
      </c>
      <c r="L30" s="6">
        <v>3.6601924000000001E-2</v>
      </c>
      <c r="M30" s="6">
        <v>107.144630319</v>
      </c>
      <c r="N30" s="6">
        <v>0.80578422199999999</v>
      </c>
      <c r="O30" s="6">
        <v>1.9100812000000002E-2</v>
      </c>
      <c r="P30" s="6">
        <v>5.2365770000000001E-3</v>
      </c>
      <c r="Q30" s="6">
        <v>1.80569E-4</v>
      </c>
      <c r="R30" s="6">
        <v>8.3709608000000005E-2</v>
      </c>
      <c r="S30" s="6">
        <v>3.2410364889999999</v>
      </c>
      <c r="T30" s="6">
        <v>0.13412253399999999</v>
      </c>
      <c r="U30" s="6">
        <v>1.9017567999999999E-2</v>
      </c>
      <c r="V30" s="6">
        <v>1.8937642079999999</v>
      </c>
      <c r="W30" s="6">
        <v>0.30009745430000001</v>
      </c>
      <c r="X30" s="6">
        <v>6.6811708756999997E-3</v>
      </c>
      <c r="Y30" s="6">
        <v>8.6569736424999995E-3</v>
      </c>
      <c r="Z30" s="6">
        <v>5.1265128751E-3</v>
      </c>
      <c r="AA30" s="6">
        <v>9.6355949502999992E-3</v>
      </c>
      <c r="AB30" s="6">
        <v>3.0100252344099999E-2</v>
      </c>
      <c r="AC30" s="6" t="s">
        <v>431</v>
      </c>
      <c r="AD30" s="6">
        <v>0.144565</v>
      </c>
      <c r="AE30" s="60"/>
      <c r="AF30" s="26">
        <v>23889.58005711405</v>
      </c>
      <c r="AG30" s="26" t="s">
        <v>433</v>
      </c>
      <c r="AH30" s="26" t="s">
        <v>433</v>
      </c>
      <c r="AI30" s="26">
        <v>1073.7885196951938</v>
      </c>
      <c r="AJ30" s="26" t="s">
        <v>433</v>
      </c>
      <c r="AK30" s="26" t="s">
        <v>431</v>
      </c>
      <c r="AL30" s="49" t="s">
        <v>49</v>
      </c>
    </row>
    <row r="31" spans="1:38" s="2" customFormat="1" ht="26.25" customHeight="1" thickBot="1" x14ac:dyDescent="0.25">
      <c r="A31" s="70" t="s">
        <v>78</v>
      </c>
      <c r="B31" s="70" t="s">
        <v>87</v>
      </c>
      <c r="C31" s="71" t="s">
        <v>88</v>
      </c>
      <c r="D31" s="72"/>
      <c r="E31" s="6" t="s">
        <v>431</v>
      </c>
      <c r="F31" s="6">
        <v>4.85930163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217286.374491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3.4649946859999998</v>
      </c>
      <c r="J32" s="6">
        <v>6.1963660410000001</v>
      </c>
      <c r="K32" s="6">
        <v>8.4605234340000006</v>
      </c>
      <c r="L32" s="6">
        <v>0.38426920799999997</v>
      </c>
      <c r="M32" s="6" t="s">
        <v>431</v>
      </c>
      <c r="N32" s="6">
        <v>7.3874504889999999</v>
      </c>
      <c r="O32" s="6">
        <v>3.6632096000000003E-2</v>
      </c>
      <c r="P32" s="6" t="s">
        <v>432</v>
      </c>
      <c r="Q32" s="6">
        <v>8.6391844999999995E-2</v>
      </c>
      <c r="R32" s="6">
        <v>2.711665118</v>
      </c>
      <c r="S32" s="6">
        <v>59.157517386999999</v>
      </c>
      <c r="T32" s="6">
        <v>0.44512782699999998</v>
      </c>
      <c r="U32" s="6">
        <v>6.9299895E-2</v>
      </c>
      <c r="V32" s="6">
        <v>27.186483078999998</v>
      </c>
      <c r="W32" s="6" t="s">
        <v>431</v>
      </c>
      <c r="X32" s="6">
        <v>9.8809738321999994E-3</v>
      </c>
      <c r="Y32" s="6">
        <v>4.8280135599999997E-4</v>
      </c>
      <c r="Z32" s="6">
        <v>7.1270676390000002E-4</v>
      </c>
      <c r="AA32" s="6" t="s">
        <v>432</v>
      </c>
      <c r="AB32" s="6">
        <v>1.10764819535E-2</v>
      </c>
      <c r="AC32" s="6" t="s">
        <v>431</v>
      </c>
      <c r="AD32" s="6" t="s">
        <v>431</v>
      </c>
      <c r="AE32" s="60"/>
      <c r="AF32" s="26" t="s">
        <v>433</v>
      </c>
      <c r="AG32" s="26" t="s">
        <v>433</v>
      </c>
      <c r="AH32" s="26" t="s">
        <v>433</v>
      </c>
      <c r="AI32" s="26" t="s">
        <v>433</v>
      </c>
      <c r="AJ32" s="26" t="s">
        <v>433</v>
      </c>
      <c r="AK32" s="26">
        <v>381477253.74524862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1.9752996979999999</v>
      </c>
      <c r="J33" s="6">
        <v>3.657962398</v>
      </c>
      <c r="K33" s="6">
        <v>7.3159248080000001</v>
      </c>
      <c r="L33" s="6">
        <v>7.7548805999999998E-2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381477253.74524862</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28.820378441999999</v>
      </c>
      <c r="F36" s="6">
        <v>1.5751363780000001</v>
      </c>
      <c r="G36" s="6">
        <v>5.7162144550000002</v>
      </c>
      <c r="H36" s="6">
        <v>5.6007469999999997E-3</v>
      </c>
      <c r="I36" s="6">
        <v>1.054833444</v>
      </c>
      <c r="J36" s="6">
        <v>1.2402250079999999</v>
      </c>
      <c r="K36" s="6">
        <v>1.2402250079999999</v>
      </c>
      <c r="L36" s="6">
        <v>3.5222369000000003E-2</v>
      </c>
      <c r="M36" s="6">
        <v>3.3165070719999998</v>
      </c>
      <c r="N36" s="6">
        <v>0.11136394199999999</v>
      </c>
      <c r="O36" s="6">
        <v>9.4710720000000005E-3</v>
      </c>
      <c r="P36" s="6">
        <v>2.2533218000000001E-2</v>
      </c>
      <c r="Q36" s="6">
        <v>0.12608428299999999</v>
      </c>
      <c r="R36" s="6">
        <v>0.13849535900000001</v>
      </c>
      <c r="S36" s="6">
        <v>0.75848436200000002</v>
      </c>
      <c r="T36" s="6">
        <v>5.3571072209999997</v>
      </c>
      <c r="U36" s="6">
        <v>9.6180725999999994E-2</v>
      </c>
      <c r="V36" s="6">
        <v>0.96012867300000004</v>
      </c>
      <c r="W36" s="6">
        <v>0.15399393950999998</v>
      </c>
      <c r="X36" s="6">
        <v>2.0412144539999999E-3</v>
      </c>
      <c r="Y36" s="6">
        <v>1.0941072269999999E-2</v>
      </c>
      <c r="Z36" s="6">
        <v>9.4710722699999986E-3</v>
      </c>
      <c r="AA36" s="6">
        <v>1.9761072269999999E-3</v>
      </c>
      <c r="AB36" s="6">
        <v>2.4429466221E-2</v>
      </c>
      <c r="AC36" s="6">
        <v>7.2825000000000001E-2</v>
      </c>
      <c r="AD36" s="6">
        <v>0.10860300000000001</v>
      </c>
      <c r="AE36" s="60"/>
      <c r="AF36" s="26">
        <v>34114.181483699998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14.406759470980122</v>
      </c>
      <c r="F39" s="6">
        <v>2.3793061078566664</v>
      </c>
      <c r="G39" s="6">
        <v>10.090407080001281</v>
      </c>
      <c r="H39" s="6">
        <v>9.9974004000000005E-2</v>
      </c>
      <c r="I39" s="6">
        <v>2.0760800875908565</v>
      </c>
      <c r="J39" s="6">
        <v>2.5811594535908569</v>
      </c>
      <c r="K39" s="6">
        <v>3.0929938225908566</v>
      </c>
      <c r="L39" s="6">
        <v>0.16978772593783709</v>
      </c>
      <c r="M39" s="6">
        <v>8.8260551201307749</v>
      </c>
      <c r="N39" s="6">
        <v>0.91477545737457622</v>
      </c>
      <c r="O39" s="6">
        <v>5.333024494387522E-2</v>
      </c>
      <c r="P39" s="6">
        <v>5.5844714848637234E-2</v>
      </c>
      <c r="Q39" s="6">
        <v>8.3196503592137233E-2</v>
      </c>
      <c r="R39" s="6">
        <v>1.0872746754071085</v>
      </c>
      <c r="S39" s="6">
        <v>0.19758542361687961</v>
      </c>
      <c r="T39" s="6">
        <v>9.750877966875267</v>
      </c>
      <c r="U39" s="6">
        <v>1.807786471661612E-2</v>
      </c>
      <c r="V39" s="6">
        <v>2.2061829166544045</v>
      </c>
      <c r="W39" s="6">
        <v>1.1986250827403302</v>
      </c>
      <c r="X39" s="6">
        <v>0.12189222909179066</v>
      </c>
      <c r="Y39" s="6">
        <v>0.2010519847576476</v>
      </c>
      <c r="Z39" s="6">
        <v>9.4214588853419545E-2</v>
      </c>
      <c r="AA39" s="6">
        <v>8.0848267732387666E-2</v>
      </c>
      <c r="AB39" s="6">
        <v>0.49800707043524545</v>
      </c>
      <c r="AC39" s="6">
        <v>2.6385202904199701E-2</v>
      </c>
      <c r="AD39" s="6">
        <v>0.60446800000000001</v>
      </c>
      <c r="AE39" s="60"/>
      <c r="AF39" s="26">
        <v>56177.734667031764</v>
      </c>
      <c r="AG39" s="26">
        <v>3685.4160407974036</v>
      </c>
      <c r="AH39" s="26">
        <v>164881.41984769161</v>
      </c>
      <c r="AI39" s="26">
        <v>4844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20.868668122999999</v>
      </c>
      <c r="F41" s="6">
        <v>49.692274656999999</v>
      </c>
      <c r="G41" s="6">
        <v>12.092961774000001</v>
      </c>
      <c r="H41" s="6">
        <v>6.2481970179999999</v>
      </c>
      <c r="I41" s="6">
        <v>58.897557253999999</v>
      </c>
      <c r="J41" s="6">
        <v>60.540480080000002</v>
      </c>
      <c r="K41" s="6">
        <v>63.769198844999998</v>
      </c>
      <c r="L41" s="6">
        <v>6.5020297539999996</v>
      </c>
      <c r="M41" s="6">
        <v>402.32659156800003</v>
      </c>
      <c r="N41" s="6">
        <v>4.0046850970000003</v>
      </c>
      <c r="O41" s="6">
        <v>1.361637617</v>
      </c>
      <c r="P41" s="6">
        <v>0.121887357</v>
      </c>
      <c r="Q41" s="6">
        <v>7.3270449000000001E-2</v>
      </c>
      <c r="R41" s="6">
        <v>2.481660191</v>
      </c>
      <c r="S41" s="6">
        <v>0.81105403799999998</v>
      </c>
      <c r="T41" s="6">
        <v>0.32846890699999998</v>
      </c>
      <c r="U41" s="6">
        <v>6.6063485000000005E-2</v>
      </c>
      <c r="V41" s="6">
        <v>54.755777193</v>
      </c>
      <c r="W41" s="6">
        <v>63.542214520005047</v>
      </c>
      <c r="X41" s="6">
        <v>12.219366454107357</v>
      </c>
      <c r="Y41" s="6">
        <v>11.339852530628709</v>
      </c>
      <c r="Z41" s="6">
        <v>4.3091506819551011</v>
      </c>
      <c r="AA41" s="6">
        <v>6.7303029757902362</v>
      </c>
      <c r="AB41" s="6">
        <v>34.598672642481404</v>
      </c>
      <c r="AC41" s="6">
        <v>0.52041899999999996</v>
      </c>
      <c r="AD41" s="6">
        <v>1.0364169999999999</v>
      </c>
      <c r="AE41" s="60"/>
      <c r="AF41" s="26">
        <v>119350.9672</v>
      </c>
      <c r="AG41" s="26">
        <v>6074.4191006026886</v>
      </c>
      <c r="AH41" s="26">
        <v>142919.40643632162</v>
      </c>
      <c r="AI41" s="26">
        <v>103332.00621709903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18.634352980999999</v>
      </c>
      <c r="F43" s="6">
        <v>1.3763342350000001</v>
      </c>
      <c r="G43" s="6">
        <v>0.99399932199999996</v>
      </c>
      <c r="H43" s="6">
        <v>9.5460000000000003E-2</v>
      </c>
      <c r="I43" s="6">
        <v>0.83550309599999995</v>
      </c>
      <c r="J43" s="6">
        <v>0.84548469500000001</v>
      </c>
      <c r="K43" s="6">
        <v>0.86191629800000003</v>
      </c>
      <c r="L43" s="6">
        <v>0.50209216300000004</v>
      </c>
      <c r="M43" s="6">
        <v>4.1950095210000002</v>
      </c>
      <c r="N43" s="6">
        <v>7.7300187000000006E-2</v>
      </c>
      <c r="O43" s="6">
        <v>3.3875741000000001E-2</v>
      </c>
      <c r="P43" s="6">
        <v>5.6642749999999999E-3</v>
      </c>
      <c r="Q43" s="6">
        <v>4.6402680000000003E-3</v>
      </c>
      <c r="R43" s="6">
        <v>6.3168169999999996E-2</v>
      </c>
      <c r="S43" s="6">
        <v>2.1117613E-2</v>
      </c>
      <c r="T43" s="6">
        <v>0.10178862900000001</v>
      </c>
      <c r="U43" s="6">
        <v>6.4790409999999996E-3</v>
      </c>
      <c r="V43" s="6">
        <v>2.4009144070000001</v>
      </c>
      <c r="W43" s="6">
        <v>0.29185212183267456</v>
      </c>
      <c r="X43" s="6">
        <v>2.6329645298084979E-2</v>
      </c>
      <c r="Y43" s="6">
        <v>4.2544366253746121E-2</v>
      </c>
      <c r="Z43" s="6">
        <v>1.3432057537266444E-2</v>
      </c>
      <c r="AA43" s="6">
        <v>1.0848307933725397E-2</v>
      </c>
      <c r="AB43" s="6">
        <v>9.3154377022822948E-2</v>
      </c>
      <c r="AC43" s="6">
        <v>1.7284999999999998E-2</v>
      </c>
      <c r="AD43" s="6">
        <v>8.2046999999999995E-2</v>
      </c>
      <c r="AE43" s="60"/>
      <c r="AF43" s="26">
        <v>20627.247705239293</v>
      </c>
      <c r="AG43" s="26" t="s">
        <v>433</v>
      </c>
      <c r="AH43" s="26">
        <v>19574.724008975318</v>
      </c>
      <c r="AI43" s="26">
        <v>2714.9999999999995</v>
      </c>
      <c r="AJ43" s="26" t="s">
        <v>433</v>
      </c>
      <c r="AK43" s="26" t="s">
        <v>431</v>
      </c>
      <c r="AL43" s="49" t="s">
        <v>49</v>
      </c>
    </row>
    <row r="44" spans="1:38" s="2" customFormat="1" ht="26.25" customHeight="1" thickBot="1" x14ac:dyDescent="0.25">
      <c r="A44" s="70" t="s">
        <v>70</v>
      </c>
      <c r="B44" s="70" t="s">
        <v>111</v>
      </c>
      <c r="C44" s="71" t="s">
        <v>112</v>
      </c>
      <c r="D44" s="72"/>
      <c r="E44" s="6">
        <v>63.021387871999998</v>
      </c>
      <c r="F44" s="6">
        <v>6.5298181670000002</v>
      </c>
      <c r="G44" s="6">
        <v>4.7513679939999998</v>
      </c>
      <c r="H44" s="6">
        <v>1.8717964E-2</v>
      </c>
      <c r="I44" s="6">
        <v>3.0933886400000001</v>
      </c>
      <c r="J44" s="6">
        <v>3.0933886400000001</v>
      </c>
      <c r="K44" s="6">
        <v>3.0933886400000001</v>
      </c>
      <c r="L44" s="6">
        <v>1.8806714959999999</v>
      </c>
      <c r="M44" s="6">
        <v>24.930302254000001</v>
      </c>
      <c r="N44" s="6" t="s">
        <v>432</v>
      </c>
      <c r="O44" s="6">
        <v>2.3756836999999999E-2</v>
      </c>
      <c r="P44" s="6" t="s">
        <v>432</v>
      </c>
      <c r="Q44" s="6" t="s">
        <v>432</v>
      </c>
      <c r="R44" s="6">
        <v>0.11878419699999999</v>
      </c>
      <c r="S44" s="6">
        <v>4.0386628059999996</v>
      </c>
      <c r="T44" s="6">
        <v>0.16629787800000001</v>
      </c>
      <c r="U44" s="6">
        <v>2.3756836999999999E-2</v>
      </c>
      <c r="V44" s="6">
        <v>2.3756840000000001</v>
      </c>
      <c r="W44" s="6" t="s">
        <v>432</v>
      </c>
      <c r="X44" s="6">
        <v>7.1314329999999995E-2</v>
      </c>
      <c r="Y44" s="6">
        <v>0.11874039</v>
      </c>
      <c r="Z44" s="6">
        <v>8.1723529599999997E-2</v>
      </c>
      <c r="AA44" s="6">
        <v>1.87679036E-2</v>
      </c>
      <c r="AB44" s="6">
        <v>0.29054615319999999</v>
      </c>
      <c r="AC44" s="6" t="s">
        <v>431</v>
      </c>
      <c r="AD44" s="6" t="s">
        <v>431</v>
      </c>
      <c r="AE44" s="60"/>
      <c r="AF44" s="26">
        <v>102387.64320999999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14.900126233</v>
      </c>
      <c r="F45" s="6">
        <v>0.68699360099999995</v>
      </c>
      <c r="G45" s="6">
        <v>0.70267334000000004</v>
      </c>
      <c r="H45" s="6">
        <v>2.4593570000000001E-3</v>
      </c>
      <c r="I45" s="6">
        <v>0.31598668600000002</v>
      </c>
      <c r="J45" s="6">
        <v>0.37120483500000001</v>
      </c>
      <c r="K45" s="6">
        <v>0.37120483500000001</v>
      </c>
      <c r="L45" s="6">
        <v>1.6725468E-2</v>
      </c>
      <c r="M45" s="6">
        <v>1.5587227809999999</v>
      </c>
      <c r="N45" s="6">
        <v>4.5673769000000003E-2</v>
      </c>
      <c r="O45" s="6">
        <v>3.5133690000000001E-3</v>
      </c>
      <c r="P45" s="6">
        <v>1.0540101E-2</v>
      </c>
      <c r="Q45" s="6">
        <v>1.4053464999999999E-2</v>
      </c>
      <c r="R45" s="6">
        <v>1.756684E-2</v>
      </c>
      <c r="S45" s="6">
        <v>0.30917626999999998</v>
      </c>
      <c r="T45" s="6">
        <v>0.35133667200000002</v>
      </c>
      <c r="U45" s="6">
        <v>3.5133670999999998E-2</v>
      </c>
      <c r="V45" s="6">
        <v>0.421604003</v>
      </c>
      <c r="W45" s="6">
        <v>4.5673767216999998E-2</v>
      </c>
      <c r="X45" s="6">
        <v>7.0267334179999999E-4</v>
      </c>
      <c r="Y45" s="6">
        <v>3.5133667090000002E-3</v>
      </c>
      <c r="Z45" s="6">
        <v>3.5133667090000002E-3</v>
      </c>
      <c r="AA45" s="6">
        <v>3.513366709E-4</v>
      </c>
      <c r="AB45" s="6">
        <v>8.0807434306999996E-3</v>
      </c>
      <c r="AC45" s="6">
        <v>2.8105999999999999E-2</v>
      </c>
      <c r="AD45" s="6">
        <v>1.3350000000000001E-2</v>
      </c>
      <c r="AE45" s="60"/>
      <c r="AF45" s="26">
        <v>15142.61051579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4.9858602159999998</v>
      </c>
      <c r="F47" s="6">
        <v>0.12655308800000001</v>
      </c>
      <c r="G47" s="6">
        <v>0.21294790399999999</v>
      </c>
      <c r="H47" s="6">
        <v>9.9754300000000004E-4</v>
      </c>
      <c r="I47" s="6">
        <v>6.2686611000000003E-2</v>
      </c>
      <c r="J47" s="6">
        <v>7.3268844E-2</v>
      </c>
      <c r="K47" s="6">
        <v>7.6497813999999997E-2</v>
      </c>
      <c r="L47" s="6">
        <v>1.2464418E-2</v>
      </c>
      <c r="M47" s="6">
        <v>1.0998275150000001</v>
      </c>
      <c r="N47" s="6">
        <v>0.202925094</v>
      </c>
      <c r="O47" s="6">
        <v>6.5996999999999996E-4</v>
      </c>
      <c r="P47" s="6">
        <v>1.840029E-3</v>
      </c>
      <c r="Q47" s="6">
        <v>2.0595710000000001E-3</v>
      </c>
      <c r="R47" s="6">
        <v>5.9888160000000001E-3</v>
      </c>
      <c r="S47" s="6">
        <v>9.8992916E-2</v>
      </c>
      <c r="T47" s="6">
        <v>5.1208693E-2</v>
      </c>
      <c r="U47" s="6">
        <v>5.1851759999999997E-3</v>
      </c>
      <c r="V47" s="6">
        <v>9.0211827999999994E-2</v>
      </c>
      <c r="W47" s="6">
        <v>1.7217951318E-2</v>
      </c>
      <c r="X47" s="6">
        <v>4.1773544581384387E-4</v>
      </c>
      <c r="Y47" s="6">
        <v>9.3365562950871374E-4</v>
      </c>
      <c r="Z47" s="6">
        <v>8.6996664367115241E-4</v>
      </c>
      <c r="AA47" s="6">
        <v>9.4166094283942899E-3</v>
      </c>
      <c r="AB47" s="6">
        <v>1.1637967146888001E-2</v>
      </c>
      <c r="AC47" s="6">
        <v>4.0010000000000002E-3</v>
      </c>
      <c r="AD47" s="6">
        <v>4.0489999999999996E-3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14.248779419998183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0.719010811099</v>
      </c>
      <c r="G52" s="6">
        <v>22.91443050460656</v>
      </c>
      <c r="H52" s="6">
        <v>7.2854702199999996E-3</v>
      </c>
      <c r="I52" s="6">
        <v>0.22266290490000001</v>
      </c>
      <c r="J52" s="6">
        <v>0.51037533316999995</v>
      </c>
      <c r="K52" s="6">
        <v>0.64949359002999996</v>
      </c>
      <c r="L52" s="6">
        <v>3.4516962E-4</v>
      </c>
      <c r="M52" s="6">
        <v>0.50756411147898706</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1.5553496413630061E-4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56.988796000000001</v>
      </c>
      <c r="AL52" s="49" t="s">
        <v>132</v>
      </c>
    </row>
    <row r="53" spans="1:38" s="2" customFormat="1" ht="26.25" customHeight="1" thickBot="1" x14ac:dyDescent="0.25">
      <c r="A53" s="70" t="s">
        <v>119</v>
      </c>
      <c r="B53" s="74" t="s">
        <v>133</v>
      </c>
      <c r="C53" s="76" t="s">
        <v>134</v>
      </c>
      <c r="D53" s="73"/>
      <c r="E53" s="6" t="s">
        <v>431</v>
      </c>
      <c r="F53" s="6">
        <v>7.4932364146945805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39.733409000000002</v>
      </c>
      <c r="AL53" s="49" t="s">
        <v>135</v>
      </c>
    </row>
    <row r="54" spans="1:38" s="2" customFormat="1" ht="37.5" customHeight="1" thickBot="1" x14ac:dyDescent="0.25">
      <c r="A54" s="70" t="s">
        <v>119</v>
      </c>
      <c r="B54" s="74" t="s">
        <v>136</v>
      </c>
      <c r="C54" s="76" t="s">
        <v>137</v>
      </c>
      <c r="D54" s="73"/>
      <c r="E54" s="6" t="s">
        <v>431</v>
      </c>
      <c r="F54" s="6">
        <v>1.825617666123065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2.8174062369085604</v>
      </c>
      <c r="F55" s="6">
        <v>0.87755983510266855</v>
      </c>
      <c r="G55" s="6">
        <v>2.6811026052646985</v>
      </c>
      <c r="H55" s="6" t="s">
        <v>432</v>
      </c>
      <c r="I55" s="6">
        <v>1.6620323999999999E-2</v>
      </c>
      <c r="J55" s="6">
        <v>1.6620323999999999E-2</v>
      </c>
      <c r="K55" s="6">
        <v>1.6620323999999999E-2</v>
      </c>
      <c r="L55" s="6">
        <v>4.1550810000000001E-4</v>
      </c>
      <c r="M55" s="6">
        <v>0.73864353488772738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3606.744625457894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0.69902313100000002</v>
      </c>
      <c r="J59" s="6">
        <v>0.79748872100000001</v>
      </c>
      <c r="K59" s="6">
        <v>0.90531478899999995</v>
      </c>
      <c r="L59" s="6">
        <v>1.248614403E-3</v>
      </c>
      <c r="M59" s="6" t="s">
        <v>432</v>
      </c>
      <c r="N59" s="6">
        <v>7.5937484564000002</v>
      </c>
      <c r="O59" s="6">
        <v>0.36742325998999997</v>
      </c>
      <c r="P59" s="6">
        <v>3.0967859999999998E-3</v>
      </c>
      <c r="Q59" s="6">
        <v>0.80600185899999999</v>
      </c>
      <c r="R59" s="6">
        <v>1.0056431509299999</v>
      </c>
      <c r="S59" s="6">
        <v>1.7466090489999999E-2</v>
      </c>
      <c r="T59" s="6">
        <v>1.36578976604</v>
      </c>
      <c r="U59" s="6">
        <v>3.8686615121400001</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4515.335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1.6490257429999999</v>
      </c>
      <c r="J60" s="6">
        <v>13.484971254</v>
      </c>
      <c r="K60" s="6">
        <v>44.065066801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266354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1.183794002</v>
      </c>
      <c r="J61" s="6">
        <v>11.823143992</v>
      </c>
      <c r="K61" s="6">
        <v>39.509579999000003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35610000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1.8721796999999998E-2</v>
      </c>
      <c r="J62" s="6">
        <v>0.18721798000000001</v>
      </c>
      <c r="K62" s="6">
        <v>0.37443596400000001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31202.996999999999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108.17278205300001</v>
      </c>
      <c r="G82" s="6" t="s">
        <v>431</v>
      </c>
      <c r="H82" s="6" t="s">
        <v>431</v>
      </c>
      <c r="I82" s="6" t="s">
        <v>432</v>
      </c>
      <c r="J82" s="6" t="s">
        <v>431</v>
      </c>
      <c r="K82" s="6" t="s">
        <v>431</v>
      </c>
      <c r="L82" s="6" t="s">
        <v>431</v>
      </c>
      <c r="M82" s="6" t="s">
        <v>431</v>
      </c>
      <c r="N82" s="6" t="s">
        <v>431</v>
      </c>
      <c r="O82" s="6" t="s">
        <v>431</v>
      </c>
      <c r="P82" s="6">
        <v>0.19722711700000001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1.035033329</v>
      </c>
      <c r="G83" s="6" t="s">
        <v>432</v>
      </c>
      <c r="H83" s="6" t="s">
        <v>431</v>
      </c>
      <c r="I83" s="6">
        <v>5.9576668999999999E-2</v>
      </c>
      <c r="J83" s="6">
        <v>0.86923331999999998</v>
      </c>
      <c r="K83" s="6">
        <v>1.55289999</v>
      </c>
      <c r="L83" s="6">
        <v>3.3958690000000001E-3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4.1699318999999999E-2</v>
      </c>
      <c r="G84" s="6" t="s">
        <v>431</v>
      </c>
      <c r="H84" s="6" t="s">
        <v>431</v>
      </c>
      <c r="I84" s="6">
        <v>2.5661119999999999E-2</v>
      </c>
      <c r="J84" s="6">
        <v>0.12830560299999999</v>
      </c>
      <c r="K84" s="6">
        <v>0.51322239999999997</v>
      </c>
      <c r="L84" s="6">
        <v>3.3340000000000002E-6</v>
      </c>
      <c r="M84" s="6">
        <v>3.0472609999999999E-3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320764</v>
      </c>
      <c r="AL84" s="49" t="s">
        <v>412</v>
      </c>
    </row>
    <row r="85" spans="1:38" s="2" customFormat="1" ht="26.25" customHeight="1" thickBot="1" x14ac:dyDescent="0.25">
      <c r="A85" s="70" t="s">
        <v>208</v>
      </c>
      <c r="B85" s="76" t="s">
        <v>215</v>
      </c>
      <c r="C85" s="82" t="s">
        <v>403</v>
      </c>
      <c r="D85" s="72"/>
      <c r="E85" s="6" t="s">
        <v>431</v>
      </c>
      <c r="F85" s="6">
        <v>84.194838578000002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542.20697170000005</v>
      </c>
      <c r="AL85" s="49" t="s">
        <v>216</v>
      </c>
    </row>
    <row r="86" spans="1:38" s="2" customFormat="1" ht="26.25" customHeight="1" thickBot="1" x14ac:dyDescent="0.25">
      <c r="A86" s="70" t="s">
        <v>208</v>
      </c>
      <c r="B86" s="76" t="s">
        <v>217</v>
      </c>
      <c r="C86" s="80" t="s">
        <v>218</v>
      </c>
      <c r="D86" s="72"/>
      <c r="E86" s="6" t="s">
        <v>431</v>
      </c>
      <c r="F86" s="6">
        <v>17.053394305000001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0.387100897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0.56158388889999999</v>
      </c>
      <c r="AL87" s="49" t="s">
        <v>219</v>
      </c>
    </row>
    <row r="88" spans="1:38" s="2" customFormat="1" ht="26.25" customHeight="1" thickBot="1" x14ac:dyDescent="0.25">
      <c r="A88" s="70" t="s">
        <v>208</v>
      </c>
      <c r="B88" s="76" t="s">
        <v>222</v>
      </c>
      <c r="C88" s="80" t="s">
        <v>223</v>
      </c>
      <c r="D88" s="72"/>
      <c r="E88" s="6" t="s">
        <v>432</v>
      </c>
      <c r="F88" s="6">
        <v>46.561534889000001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14.317152413000001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13.396822819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2.0999999999999999E-3</v>
      </c>
      <c r="Y90" s="6">
        <v>1.06E-3</v>
      </c>
      <c r="Z90" s="6">
        <v>1.06E-3</v>
      </c>
      <c r="AA90" s="6">
        <v>1.06E-3</v>
      </c>
      <c r="AB90" s="6">
        <v>5.28E-3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0.24437402699999999</v>
      </c>
      <c r="F91" s="6">
        <v>0.65364199999999995</v>
      </c>
      <c r="G91" s="6">
        <v>1.4914482E-2</v>
      </c>
      <c r="H91" s="6">
        <v>0.56045750100000002</v>
      </c>
      <c r="I91" s="6">
        <v>3.9028593229999999</v>
      </c>
      <c r="J91" s="6">
        <v>4.139811913</v>
      </c>
      <c r="K91" s="6">
        <v>4.1887531390000001</v>
      </c>
      <c r="L91" s="6">
        <v>1.640857499</v>
      </c>
      <c r="M91" s="6">
        <v>7.476565774</v>
      </c>
      <c r="N91" s="6">
        <v>3.8718379999999998E-3</v>
      </c>
      <c r="O91" s="6">
        <v>0.72927730499999999</v>
      </c>
      <c r="P91" s="6">
        <v>2.8200000000000001E-7</v>
      </c>
      <c r="Q91" s="6">
        <v>6.5660000000000003E-6</v>
      </c>
      <c r="R91" s="6">
        <v>7.7043000000000001E-5</v>
      </c>
      <c r="S91" s="6">
        <v>0.73146272300000004</v>
      </c>
      <c r="T91" s="6">
        <v>0.364783158</v>
      </c>
      <c r="U91" s="6" t="s">
        <v>432</v>
      </c>
      <c r="V91" s="6">
        <v>0.36591903199999998</v>
      </c>
      <c r="W91" s="6">
        <v>1.3505E-2</v>
      </c>
      <c r="X91" s="6">
        <v>1.499055E-2</v>
      </c>
      <c r="Y91" s="6">
        <v>6.0772500000000002E-3</v>
      </c>
      <c r="Z91" s="6">
        <v>6.0772500000000002E-3</v>
      </c>
      <c r="AA91" s="6">
        <v>6.0772500000000002E-3</v>
      </c>
      <c r="AB91" s="6">
        <v>3.3222300000000003E-2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20.492506021000001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8972.7380572999991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0.58440675500000006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1969.961828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671.93516799999998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5.1660001999999997E-2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0.91110209499999995</v>
      </c>
      <c r="F99" s="6">
        <v>25.390118246</v>
      </c>
      <c r="G99" s="6" t="s">
        <v>431</v>
      </c>
      <c r="H99" s="6">
        <v>31.216690587999999</v>
      </c>
      <c r="I99" s="6">
        <v>0.32675893</v>
      </c>
      <c r="J99" s="6">
        <v>0.50209298999999996</v>
      </c>
      <c r="K99" s="6">
        <v>1.09982274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796.97299999999996</v>
      </c>
      <c r="AL99" s="49" t="s">
        <v>245</v>
      </c>
    </row>
    <row r="100" spans="1:38" s="2" customFormat="1" ht="26.25" customHeight="1" thickBot="1" x14ac:dyDescent="0.25">
      <c r="A100" s="70" t="s">
        <v>243</v>
      </c>
      <c r="B100" s="70" t="s">
        <v>246</v>
      </c>
      <c r="C100" s="71" t="s">
        <v>408</v>
      </c>
      <c r="D100" s="84"/>
      <c r="E100" s="6">
        <v>1.683929531</v>
      </c>
      <c r="F100" s="6">
        <v>17.793360274000001</v>
      </c>
      <c r="G100" s="6" t="s">
        <v>431</v>
      </c>
      <c r="H100" s="6">
        <v>27.223261276999999</v>
      </c>
      <c r="I100" s="6">
        <v>0.29289762000000003</v>
      </c>
      <c r="J100" s="6">
        <v>0.43934643000000001</v>
      </c>
      <c r="K100" s="6">
        <v>0.96005331000000005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5189.2510000000002</v>
      </c>
      <c r="AL100" s="49" t="s">
        <v>245</v>
      </c>
    </row>
    <row r="101" spans="1:38" s="2" customFormat="1" ht="26.25" customHeight="1" thickBot="1" x14ac:dyDescent="0.25">
      <c r="A101" s="70" t="s">
        <v>243</v>
      </c>
      <c r="B101" s="70" t="s">
        <v>247</v>
      </c>
      <c r="C101" s="71" t="s">
        <v>248</v>
      </c>
      <c r="D101" s="84"/>
      <c r="E101" s="6">
        <v>0.32072248799999997</v>
      </c>
      <c r="F101" s="6">
        <v>0.91569036800000003</v>
      </c>
      <c r="G101" s="6" t="s">
        <v>431</v>
      </c>
      <c r="H101" s="6">
        <v>8.6130187520000003</v>
      </c>
      <c r="I101" s="6">
        <v>8.2111139999999999E-2</v>
      </c>
      <c r="J101" s="6">
        <v>0.24633342</v>
      </c>
      <c r="K101" s="6">
        <v>0.57477798000000002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17002.721000000001</v>
      </c>
      <c r="AL101" s="49" t="s">
        <v>245</v>
      </c>
    </row>
    <row r="102" spans="1:38" s="2" customFormat="1" ht="26.25" customHeight="1" thickBot="1" x14ac:dyDescent="0.25">
      <c r="A102" s="70" t="s">
        <v>243</v>
      </c>
      <c r="B102" s="70" t="s">
        <v>249</v>
      </c>
      <c r="C102" s="71" t="s">
        <v>386</v>
      </c>
      <c r="D102" s="84"/>
      <c r="E102" s="6">
        <v>0.36756586400000002</v>
      </c>
      <c r="F102" s="6">
        <v>12.634167846</v>
      </c>
      <c r="G102" s="6" t="s">
        <v>431</v>
      </c>
      <c r="H102" s="6">
        <v>59.766457600999999</v>
      </c>
      <c r="I102" s="6">
        <v>0.16011503599999999</v>
      </c>
      <c r="J102" s="6">
        <v>3.5854108400000002</v>
      </c>
      <c r="K102" s="6">
        <v>25.3329913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25623.107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0.19767975300000001</v>
      </c>
      <c r="F104" s="6">
        <v>0.49835479399999999</v>
      </c>
      <c r="G104" s="6" t="s">
        <v>431</v>
      </c>
      <c r="H104" s="6">
        <v>4.8017046150000002</v>
      </c>
      <c r="I104" s="6">
        <v>3.0801220000000001E-2</v>
      </c>
      <c r="J104" s="6">
        <v>9.2403659999999999E-2</v>
      </c>
      <c r="K104" s="6">
        <v>0.21560853999999999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2692.9009999999998</v>
      </c>
      <c r="AL104" s="49" t="s">
        <v>245</v>
      </c>
    </row>
    <row r="105" spans="1:38" s="2" customFormat="1" ht="26.25" customHeight="1" thickBot="1" x14ac:dyDescent="0.25">
      <c r="A105" s="70" t="s">
        <v>243</v>
      </c>
      <c r="B105" s="70" t="s">
        <v>254</v>
      </c>
      <c r="C105" s="71" t="s">
        <v>255</v>
      </c>
      <c r="D105" s="84"/>
      <c r="E105" s="6">
        <v>0.17854413299999999</v>
      </c>
      <c r="F105" s="6">
        <v>0.77736363200000003</v>
      </c>
      <c r="G105" s="6" t="s">
        <v>431</v>
      </c>
      <c r="H105" s="6">
        <v>4.7161246520000004</v>
      </c>
      <c r="I105" s="6">
        <v>3.2093178999999999E-2</v>
      </c>
      <c r="J105" s="6">
        <v>5.043214E-2</v>
      </c>
      <c r="K105" s="6">
        <v>0.11003376300000001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649.22499997760804</v>
      </c>
      <c r="AL105" s="49" t="s">
        <v>245</v>
      </c>
    </row>
    <row r="106" spans="1:38" s="2" customFormat="1" ht="26.25" customHeight="1" thickBot="1" x14ac:dyDescent="0.25">
      <c r="A106" s="70" t="s">
        <v>243</v>
      </c>
      <c r="B106" s="70" t="s">
        <v>256</v>
      </c>
      <c r="C106" s="71" t="s">
        <v>257</v>
      </c>
      <c r="D106" s="84"/>
      <c r="E106" s="6">
        <v>1.6493499999999999E-3</v>
      </c>
      <c r="F106" s="6">
        <v>3.0792907000000001E-2</v>
      </c>
      <c r="G106" s="6" t="s">
        <v>431</v>
      </c>
      <c r="H106" s="6">
        <v>6.4983796999999996E-2</v>
      </c>
      <c r="I106" s="6">
        <v>1.1385270000000001E-3</v>
      </c>
      <c r="J106" s="6">
        <v>1.8216459999999999E-3</v>
      </c>
      <c r="K106" s="6">
        <v>3.8709920000000002E-3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44.791000002871002</v>
      </c>
      <c r="AL106" s="49" t="s">
        <v>245</v>
      </c>
    </row>
    <row r="107" spans="1:38" s="2" customFormat="1" ht="26.25" customHeight="1" thickBot="1" x14ac:dyDescent="0.25">
      <c r="A107" s="70" t="s">
        <v>243</v>
      </c>
      <c r="B107" s="70" t="s">
        <v>258</v>
      </c>
      <c r="C107" s="71" t="s">
        <v>379</v>
      </c>
      <c r="D107" s="84"/>
      <c r="E107" s="6">
        <v>0.566435578</v>
      </c>
      <c r="F107" s="6">
        <v>1.9548178540000001</v>
      </c>
      <c r="G107" s="6" t="s">
        <v>431</v>
      </c>
      <c r="H107" s="6">
        <v>8.219235007</v>
      </c>
      <c r="I107" s="6">
        <v>0.14848261500000001</v>
      </c>
      <c r="J107" s="6">
        <v>1.9797682000000001</v>
      </c>
      <c r="K107" s="6">
        <v>9.4038989500000003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49494.205000000002</v>
      </c>
      <c r="AL107" s="49" t="s">
        <v>245</v>
      </c>
    </row>
    <row r="108" spans="1:38" s="2" customFormat="1" ht="26.25" customHeight="1" thickBot="1" x14ac:dyDescent="0.25">
      <c r="A108" s="70" t="s">
        <v>243</v>
      </c>
      <c r="B108" s="70" t="s">
        <v>259</v>
      </c>
      <c r="C108" s="71" t="s">
        <v>380</v>
      </c>
      <c r="D108" s="84"/>
      <c r="E108" s="6">
        <v>0.96816278099999997</v>
      </c>
      <c r="F108" s="6">
        <v>11.084059852999999</v>
      </c>
      <c r="G108" s="6" t="s">
        <v>431</v>
      </c>
      <c r="H108" s="6">
        <v>20.399358554999999</v>
      </c>
      <c r="I108" s="6">
        <v>0.15429083399999999</v>
      </c>
      <c r="J108" s="6">
        <v>1.5429083400000001</v>
      </c>
      <c r="K108" s="6">
        <v>3.0858166800000002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77145.417000000001</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1.1501829210000001</v>
      </c>
      <c r="F111" s="6">
        <v>0.72320089300000001</v>
      </c>
      <c r="G111" s="6" t="s">
        <v>431</v>
      </c>
      <c r="H111" s="6">
        <v>19.560658819</v>
      </c>
      <c r="I111" s="6">
        <v>3.9500920000000002E-2</v>
      </c>
      <c r="J111" s="6">
        <v>7.9001840000000004E-2</v>
      </c>
      <c r="K111" s="6">
        <v>0.17775414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9875.23</v>
      </c>
      <c r="AL111" s="49" t="s">
        <v>245</v>
      </c>
    </row>
    <row r="112" spans="1:38" s="2" customFormat="1" ht="26.25" customHeight="1" thickBot="1" x14ac:dyDescent="0.25">
      <c r="A112" s="70" t="s">
        <v>263</v>
      </c>
      <c r="B112" s="70" t="s">
        <v>264</v>
      </c>
      <c r="C112" s="71" t="s">
        <v>265</v>
      </c>
      <c r="D112" s="72"/>
      <c r="E112" s="6">
        <v>33.867879997999999</v>
      </c>
      <c r="F112" s="6" t="s">
        <v>431</v>
      </c>
      <c r="G112" s="6" t="s">
        <v>431</v>
      </c>
      <c r="H112" s="6">
        <v>62.740374461999998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846697000</v>
      </c>
      <c r="AL112" s="49" t="s">
        <v>418</v>
      </c>
    </row>
    <row r="113" spans="1:38" s="2" customFormat="1" ht="26.25" customHeight="1" thickBot="1" x14ac:dyDescent="0.25">
      <c r="A113" s="70" t="s">
        <v>263</v>
      </c>
      <c r="B113" s="85" t="s">
        <v>266</v>
      </c>
      <c r="C113" s="86" t="s">
        <v>267</v>
      </c>
      <c r="D113" s="72"/>
      <c r="E113" s="6">
        <v>17.612406969999999</v>
      </c>
      <c r="F113" s="6">
        <v>25.712256330999999</v>
      </c>
      <c r="G113" s="6" t="s">
        <v>431</v>
      </c>
      <c r="H113" s="6">
        <v>121.12930569300001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1.3647501989999999</v>
      </c>
      <c r="F114" s="6" t="s">
        <v>431</v>
      </c>
      <c r="G114" s="6" t="s">
        <v>431</v>
      </c>
      <c r="H114" s="6">
        <v>4.4354381500000004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0.44825507799999997</v>
      </c>
      <c r="F115" s="6" t="s">
        <v>431</v>
      </c>
      <c r="G115" s="6" t="s">
        <v>431</v>
      </c>
      <c r="H115" s="6">
        <v>0.89651016100000003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12.309105987000001</v>
      </c>
      <c r="F116" s="6">
        <v>1.427583254</v>
      </c>
      <c r="G116" s="6" t="s">
        <v>431</v>
      </c>
      <c r="H116" s="6">
        <v>33.908363213999998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1.9229579729999999</v>
      </c>
      <c r="J119" s="6">
        <v>43.851426400000001</v>
      </c>
      <c r="K119" s="6">
        <v>43.851426400000001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10.367965171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11.043336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0.52405290999999998</v>
      </c>
      <c r="F123" s="6">
        <v>0.113924545</v>
      </c>
      <c r="G123" s="6">
        <v>0.113924545</v>
      </c>
      <c r="H123" s="6">
        <v>0.546837817</v>
      </c>
      <c r="I123" s="6">
        <v>1.230385091</v>
      </c>
      <c r="J123" s="6">
        <v>1.298739817</v>
      </c>
      <c r="K123" s="6">
        <v>1.321524726</v>
      </c>
      <c r="L123" s="6">
        <v>0.113924545</v>
      </c>
      <c r="M123" s="6">
        <v>15.197534363999999</v>
      </c>
      <c r="N123" s="6">
        <v>2.5063400999999999E-2</v>
      </c>
      <c r="O123" s="6">
        <v>0.2005072</v>
      </c>
      <c r="P123" s="6">
        <v>3.1898873000000001E-2</v>
      </c>
      <c r="Q123" s="6">
        <v>1.4582340000000001E-3</v>
      </c>
      <c r="R123" s="6">
        <v>1.8227927000000001E-2</v>
      </c>
      <c r="S123" s="6">
        <v>1.6632984E-2</v>
      </c>
      <c r="T123" s="6">
        <v>1.1848153E-2</v>
      </c>
      <c r="U123" s="6">
        <v>4.5569820000000002E-3</v>
      </c>
      <c r="V123" s="6">
        <v>0.12759549100000001</v>
      </c>
      <c r="W123" s="6">
        <v>0.11392454545989796</v>
      </c>
      <c r="X123" s="6">
        <v>8.9544692731479802E-2</v>
      </c>
      <c r="Y123" s="6">
        <v>0.24995045273901612</v>
      </c>
      <c r="Z123" s="6">
        <v>0.1066333745504645</v>
      </c>
      <c r="AA123" s="6">
        <v>7.6557294549051427E-2</v>
      </c>
      <c r="AB123" s="6">
        <v>0.52268581457001184</v>
      </c>
      <c r="AC123" s="6" t="s">
        <v>431</v>
      </c>
      <c r="AD123" s="6" t="s">
        <v>431</v>
      </c>
      <c r="AE123" s="60"/>
      <c r="AF123" s="26" t="s">
        <v>431</v>
      </c>
      <c r="AG123" s="26" t="s">
        <v>431</v>
      </c>
      <c r="AH123" s="26" t="s">
        <v>431</v>
      </c>
      <c r="AI123" s="26" t="s">
        <v>431</v>
      </c>
      <c r="AJ123" s="26" t="s">
        <v>431</v>
      </c>
      <c r="AK123" s="26">
        <v>15933.50286152419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1.2189653999999999E-2</v>
      </c>
      <c r="F125" s="6">
        <v>4.4727797450000004</v>
      </c>
      <c r="G125" s="6" t="s">
        <v>431</v>
      </c>
      <c r="H125" s="6" t="s">
        <v>432</v>
      </c>
      <c r="I125" s="6">
        <v>5.5651939999999999E-3</v>
      </c>
      <c r="J125" s="6">
        <v>8.3934979999999992E-3</v>
      </c>
      <c r="K125" s="6">
        <v>1.2103756E-2</v>
      </c>
      <c r="L125" s="6" t="s">
        <v>431</v>
      </c>
      <c r="M125" s="6">
        <v>0.225026375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15205.966984049588</v>
      </c>
      <c r="AL125" s="49" t="s">
        <v>425</v>
      </c>
    </row>
    <row r="126" spans="1:38" s="2" customFormat="1" ht="26.25" customHeight="1" thickBot="1" x14ac:dyDescent="0.25">
      <c r="A126" s="70" t="s">
        <v>288</v>
      </c>
      <c r="B126" s="70" t="s">
        <v>291</v>
      </c>
      <c r="C126" s="71" t="s">
        <v>292</v>
      </c>
      <c r="D126" s="72"/>
      <c r="E126" s="6" t="s">
        <v>432</v>
      </c>
      <c r="F126" s="6" t="s">
        <v>432</v>
      </c>
      <c r="G126" s="6" t="s">
        <v>432</v>
      </c>
      <c r="H126" s="6">
        <v>1.0304472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4293.53</v>
      </c>
      <c r="AL126" s="49" t="s">
        <v>424</v>
      </c>
    </row>
    <row r="127" spans="1:38" s="2" customFormat="1" ht="26.25" customHeight="1" thickBot="1" x14ac:dyDescent="0.25">
      <c r="A127" s="70" t="s">
        <v>288</v>
      </c>
      <c r="B127" s="70" t="s">
        <v>293</v>
      </c>
      <c r="C127" s="71" t="s">
        <v>294</v>
      </c>
      <c r="D127" s="72"/>
      <c r="E127" s="6">
        <v>3.7307109999999998E-3</v>
      </c>
      <c r="F127" s="6" t="s">
        <v>432</v>
      </c>
      <c r="G127" s="6" t="s">
        <v>432</v>
      </c>
      <c r="H127" s="6">
        <v>0.126565293</v>
      </c>
      <c r="I127" s="6">
        <v>1.549681E-3</v>
      </c>
      <c r="J127" s="6">
        <v>1.549681E-3</v>
      </c>
      <c r="K127" s="6">
        <v>1.549681E-3</v>
      </c>
      <c r="L127" s="6" t="s">
        <v>432</v>
      </c>
      <c r="M127" s="6">
        <v>6.8874692000000001E-2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4.6023742759999999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8.2918874000000004E-2</v>
      </c>
      <c r="F133" s="6">
        <v>1.3065990000000001E-3</v>
      </c>
      <c r="G133" s="6">
        <v>1.1357373E-2</v>
      </c>
      <c r="H133" s="6" t="s">
        <v>431</v>
      </c>
      <c r="I133" s="6">
        <v>3.4876220000000001E-3</v>
      </c>
      <c r="J133" s="6">
        <v>3.4876220000000001E-3</v>
      </c>
      <c r="K133" s="6">
        <v>3.8755790000000001E-3</v>
      </c>
      <c r="L133" s="6" t="s">
        <v>432</v>
      </c>
      <c r="M133" s="6" t="s">
        <v>434</v>
      </c>
      <c r="N133" s="6">
        <v>3.018246E-3</v>
      </c>
      <c r="O133" s="6">
        <v>5.05556E-4</v>
      </c>
      <c r="P133" s="6">
        <v>0.14975651800000001</v>
      </c>
      <c r="Q133" s="6">
        <v>1.367907E-3</v>
      </c>
      <c r="R133" s="6">
        <v>1.362888E-3</v>
      </c>
      <c r="S133" s="6">
        <v>1.249312E-3</v>
      </c>
      <c r="T133" s="6">
        <v>1.741797E-3</v>
      </c>
      <c r="U133" s="6">
        <v>1.9880430000000001E-3</v>
      </c>
      <c r="V133" s="6">
        <v>1.6093297999999999E-2</v>
      </c>
      <c r="W133" s="6">
        <v>2.7137087100000002E-3</v>
      </c>
      <c r="X133" s="6">
        <v>1.3267020359999999E-6</v>
      </c>
      <c r="Y133" s="6">
        <v>7.246607333E-7</v>
      </c>
      <c r="Z133" s="6">
        <v>6.4726978120000004E-7</v>
      </c>
      <c r="AA133" s="6">
        <v>7.0254903270000003E-7</v>
      </c>
      <c r="AB133" s="6">
        <v>3.4011815832000001E-6</v>
      </c>
      <c r="AC133" s="6">
        <v>1.5077999999999999E-2</v>
      </c>
      <c r="AD133" s="6">
        <v>4.1208000000000002E-2</v>
      </c>
      <c r="AE133" s="60"/>
      <c r="AF133" s="26" t="s">
        <v>431</v>
      </c>
      <c r="AG133" s="26" t="s">
        <v>431</v>
      </c>
      <c r="AH133" s="26" t="s">
        <v>431</v>
      </c>
      <c r="AI133" s="26" t="s">
        <v>431</v>
      </c>
      <c r="AJ133" s="26" t="s">
        <v>431</v>
      </c>
      <c r="AK133" s="26">
        <v>100507.73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54.152609159999997</v>
      </c>
      <c r="F135" s="6">
        <v>10.852226288000001</v>
      </c>
      <c r="G135" s="6">
        <v>2.061922993</v>
      </c>
      <c r="H135" s="6" t="s">
        <v>432</v>
      </c>
      <c r="I135" s="6">
        <v>50.028763179000002</v>
      </c>
      <c r="J135" s="6">
        <v>53.067386532</v>
      </c>
      <c r="K135" s="6">
        <v>54.044086901999997</v>
      </c>
      <c r="L135" s="6">
        <v>27.966187138999999</v>
      </c>
      <c r="M135" s="6">
        <v>682.38798878900002</v>
      </c>
      <c r="N135" s="6">
        <v>7.2709916080000001</v>
      </c>
      <c r="O135" s="6">
        <v>0.75965584200000003</v>
      </c>
      <c r="P135" s="6" t="s">
        <v>432</v>
      </c>
      <c r="Q135" s="6">
        <v>0.434089051</v>
      </c>
      <c r="R135" s="6">
        <v>0.108522259</v>
      </c>
      <c r="S135" s="6">
        <v>1.5193116790000001</v>
      </c>
      <c r="T135" s="6" t="s">
        <v>432</v>
      </c>
      <c r="U135" s="6">
        <v>0.325566786</v>
      </c>
      <c r="V135" s="6">
        <v>195.88268444100001</v>
      </c>
      <c r="W135" s="6">
        <v>108.52226284849303</v>
      </c>
      <c r="X135" s="6">
        <v>6.0772527967684065E-2</v>
      </c>
      <c r="Y135" s="6">
        <v>0.11394848993940762</v>
      </c>
      <c r="Z135" s="6">
        <v>0.25828324386265727</v>
      </c>
      <c r="AA135" s="6" t="s">
        <v>432</v>
      </c>
      <c r="AB135" s="6">
        <v>0.43300426176974899</v>
      </c>
      <c r="AC135" s="6" t="s">
        <v>432</v>
      </c>
      <c r="AD135" s="6" t="s">
        <v>431</v>
      </c>
      <c r="AE135" s="60"/>
      <c r="AF135" s="26" t="s">
        <v>431</v>
      </c>
      <c r="AG135" s="26" t="s">
        <v>431</v>
      </c>
      <c r="AH135" s="26" t="s">
        <v>431</v>
      </c>
      <c r="AI135" s="26" t="s">
        <v>431</v>
      </c>
      <c r="AJ135" s="26" t="s">
        <v>431</v>
      </c>
      <c r="AK135" s="26">
        <v>7596.5659959605082</v>
      </c>
      <c r="AL135" s="49" t="s">
        <v>412</v>
      </c>
    </row>
    <row r="136" spans="1:38" s="2" customFormat="1" ht="26.25" customHeight="1" thickBot="1" x14ac:dyDescent="0.25">
      <c r="A136" s="70" t="s">
        <v>288</v>
      </c>
      <c r="B136" s="70" t="s">
        <v>313</v>
      </c>
      <c r="C136" s="71" t="s">
        <v>314</v>
      </c>
      <c r="D136" s="72"/>
      <c r="E136" s="6">
        <v>7.0719479999999998E-3</v>
      </c>
      <c r="F136" s="6">
        <v>7.3949653000000004E-2</v>
      </c>
      <c r="G136" s="6" t="s">
        <v>431</v>
      </c>
      <c r="H136" s="6" t="s">
        <v>432</v>
      </c>
      <c r="I136" s="6">
        <v>2.9375780000000002E-3</v>
      </c>
      <c r="J136" s="6">
        <v>2.9375780000000002E-3</v>
      </c>
      <c r="K136" s="6">
        <v>2.9375780000000002E-3</v>
      </c>
      <c r="L136" s="6" t="s">
        <v>432</v>
      </c>
      <c r="M136" s="6">
        <v>0.13055910200000001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1529.6336719999999</v>
      </c>
      <c r="AL136" s="49" t="s">
        <v>416</v>
      </c>
    </row>
    <row r="137" spans="1:38" s="2" customFormat="1" ht="26.25" customHeight="1" thickBot="1" x14ac:dyDescent="0.25">
      <c r="A137" s="70" t="s">
        <v>288</v>
      </c>
      <c r="B137" s="70" t="s">
        <v>315</v>
      </c>
      <c r="C137" s="71" t="s">
        <v>316</v>
      </c>
      <c r="D137" s="72"/>
      <c r="E137" s="6">
        <v>2.8582740000000001E-3</v>
      </c>
      <c r="F137" s="6">
        <v>2.4055724898000001E-2</v>
      </c>
      <c r="G137" s="6" t="s">
        <v>431</v>
      </c>
      <c r="H137" s="6" t="s">
        <v>432</v>
      </c>
      <c r="I137" s="6">
        <v>1.18728E-3</v>
      </c>
      <c r="J137" s="6">
        <v>1.18728E-3</v>
      </c>
      <c r="K137" s="6">
        <v>1.18728E-3</v>
      </c>
      <c r="L137" s="6" t="s">
        <v>432</v>
      </c>
      <c r="M137" s="6">
        <v>5.2764166000000001E-2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5678.04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2.1179983999999999E-2</v>
      </c>
      <c r="G139" s="6" t="s">
        <v>432</v>
      </c>
      <c r="H139" s="6">
        <v>2.539702E-3</v>
      </c>
      <c r="I139" s="6">
        <v>1.486164324</v>
      </c>
      <c r="J139" s="6">
        <v>1.486164324</v>
      </c>
      <c r="K139" s="6">
        <v>1.486164324</v>
      </c>
      <c r="L139" s="6" t="s">
        <v>433</v>
      </c>
      <c r="M139" s="6" t="s">
        <v>432</v>
      </c>
      <c r="N139" s="6">
        <v>4.2650880000000002E-3</v>
      </c>
      <c r="O139" s="6">
        <v>8.5547880000000007E-3</v>
      </c>
      <c r="P139" s="6">
        <v>8.5547880000000007E-3</v>
      </c>
      <c r="Q139" s="6">
        <v>1.3527196E-2</v>
      </c>
      <c r="R139" s="6">
        <v>1.2905315000000001E-2</v>
      </c>
      <c r="S139" s="6">
        <v>3.0186707E-2</v>
      </c>
      <c r="T139" s="6" t="s">
        <v>432</v>
      </c>
      <c r="U139" s="6" t="s">
        <v>432</v>
      </c>
      <c r="V139" s="6" t="s">
        <v>432</v>
      </c>
      <c r="W139" s="6">
        <v>15.269876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1058.99901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1002.4726522132188</v>
      </c>
      <c r="F141" s="20">
        <f t="shared" ref="F141:AD141" si="0">SUM(F14:F140)</f>
        <v>602.91870945039409</v>
      </c>
      <c r="G141" s="20">
        <f t="shared" si="0"/>
        <v>297.03193370862402</v>
      </c>
      <c r="H141" s="20">
        <f t="shared" si="0"/>
        <v>439.17274627026814</v>
      </c>
      <c r="I141" s="20">
        <f t="shared" si="0"/>
        <v>168.88457306052572</v>
      </c>
      <c r="J141" s="20">
        <f t="shared" si="0"/>
        <v>259.62674466058752</v>
      </c>
      <c r="K141" s="20">
        <f t="shared" si="0"/>
        <v>370.87772184354549</v>
      </c>
      <c r="L141" s="20">
        <f t="shared" si="0"/>
        <v>54.176818569974209</v>
      </c>
      <c r="M141" s="20">
        <f t="shared" si="0"/>
        <v>1885.4818853296242</v>
      </c>
      <c r="N141" s="20">
        <f t="shared" si="0"/>
        <v>105.86362013520311</v>
      </c>
      <c r="O141" s="20">
        <f t="shared" si="0"/>
        <v>9.7203612171747302</v>
      </c>
      <c r="P141" s="20">
        <f t="shared" si="0"/>
        <v>5.616483422838491</v>
      </c>
      <c r="Q141" s="20">
        <f t="shared" si="0"/>
        <v>6.9135855261250123</v>
      </c>
      <c r="R141" s="20">
        <f>SUM(R14:R140)</f>
        <v>28.213150901442031</v>
      </c>
      <c r="S141" s="20">
        <f t="shared" si="0"/>
        <v>132.1025792373554</v>
      </c>
      <c r="T141" s="20">
        <f t="shared" si="0"/>
        <v>124.85075001138046</v>
      </c>
      <c r="U141" s="20">
        <f t="shared" si="0"/>
        <v>7.5172271731389095</v>
      </c>
      <c r="V141" s="20">
        <f t="shared" si="0"/>
        <v>408.21436478587304</v>
      </c>
      <c r="W141" s="20">
        <f t="shared" si="0"/>
        <v>582.11333817524689</v>
      </c>
      <c r="X141" s="20">
        <f t="shared" si="0"/>
        <v>15.374407511907345</v>
      </c>
      <c r="Y141" s="20">
        <f t="shared" si="0"/>
        <v>15.290895188853588</v>
      </c>
      <c r="Z141" s="20">
        <f t="shared" si="0"/>
        <v>7.405647199604247</v>
      </c>
      <c r="AA141" s="20">
        <f t="shared" si="0"/>
        <v>7.8792050512344689</v>
      </c>
      <c r="AB141" s="20">
        <f t="shared" si="0"/>
        <v>60.45971849877354</v>
      </c>
      <c r="AC141" s="20">
        <f t="shared" si="0"/>
        <v>12.898191674705942</v>
      </c>
      <c r="AD141" s="20">
        <f t="shared" si="0"/>
        <v>706.53046894420595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1002.4726522132188</v>
      </c>
      <c r="F152" s="14">
        <f t="shared" ref="F152:AD152" si="1">SUM(F$141, F$151, IF(AND(ISNUMBER(SEARCH($B$4,"AT|BE|CH|GB|IE|LT|LU|NL")),SUM(F$143:F$149)&gt;0),SUM(F$143:F$149)-SUM(F$27:F$33),0))</f>
        <v>602.91870945039409</v>
      </c>
      <c r="G152" s="14">
        <f t="shared" si="1"/>
        <v>297.03193370862402</v>
      </c>
      <c r="H152" s="14">
        <f t="shared" si="1"/>
        <v>439.17274627026814</v>
      </c>
      <c r="I152" s="14">
        <f t="shared" si="1"/>
        <v>168.88457306052572</v>
      </c>
      <c r="J152" s="14">
        <f t="shared" si="1"/>
        <v>259.62674466058752</v>
      </c>
      <c r="K152" s="14">
        <f t="shared" si="1"/>
        <v>370.87772184354549</v>
      </c>
      <c r="L152" s="14">
        <f t="shared" si="1"/>
        <v>54.176818569974209</v>
      </c>
      <c r="M152" s="14">
        <f t="shared" si="1"/>
        <v>1885.4818853296242</v>
      </c>
      <c r="N152" s="14">
        <f t="shared" si="1"/>
        <v>105.86362013520311</v>
      </c>
      <c r="O152" s="14">
        <f t="shared" si="1"/>
        <v>9.7203612171747302</v>
      </c>
      <c r="P152" s="14">
        <f t="shared" si="1"/>
        <v>5.616483422838491</v>
      </c>
      <c r="Q152" s="14">
        <f t="shared" si="1"/>
        <v>6.9135855261250123</v>
      </c>
      <c r="R152" s="14">
        <f t="shared" si="1"/>
        <v>28.213150901442031</v>
      </c>
      <c r="S152" s="14">
        <f t="shared" si="1"/>
        <v>132.1025792373554</v>
      </c>
      <c r="T152" s="14">
        <f t="shared" si="1"/>
        <v>124.85075001138046</v>
      </c>
      <c r="U152" s="14">
        <f t="shared" si="1"/>
        <v>7.5172271731389095</v>
      </c>
      <c r="V152" s="14">
        <f t="shared" si="1"/>
        <v>408.21436478587304</v>
      </c>
      <c r="W152" s="14">
        <f t="shared" si="1"/>
        <v>582.11333817524689</v>
      </c>
      <c r="X152" s="14">
        <f t="shared" si="1"/>
        <v>15.374407511907345</v>
      </c>
      <c r="Y152" s="14">
        <f t="shared" si="1"/>
        <v>15.290895188853588</v>
      </c>
      <c r="Z152" s="14">
        <f t="shared" si="1"/>
        <v>7.405647199604247</v>
      </c>
      <c r="AA152" s="14">
        <f t="shared" si="1"/>
        <v>7.8792050512344689</v>
      </c>
      <c r="AB152" s="14">
        <f t="shared" si="1"/>
        <v>60.45971849877354</v>
      </c>
      <c r="AC152" s="14">
        <f t="shared" si="1"/>
        <v>12.898191674705942</v>
      </c>
      <c r="AD152" s="14">
        <f t="shared" si="1"/>
        <v>706.53046894420595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1002.4726522132188</v>
      </c>
      <c r="F154" s="14">
        <f>SUM(F$141, F$153, -1 * IF(OR($B$6=2005,$B$6&gt;=2020),SUM(F$99:F$122),0), IF(AND(ISNUMBER(SEARCH($B$4,"AT|BE|CH|GB|IE|LT|LU|NL")),SUM(F$143:F$149)&gt;0),SUM(F$143:F$149)-SUM(F$27:F$33),0))</f>
        <v>602.91870945039409</v>
      </c>
      <c r="G154" s="14">
        <f>SUM(G$141, G$153, IF(AND(ISNUMBER(SEARCH($B$4,"AT|BE|CH|GB|IE|LT|LU|NL")),SUM(G$143:G$149)&gt;0),SUM(G$143:G$149)-SUM(G$27:G$33),0))</f>
        <v>297.03193370862402</v>
      </c>
      <c r="H154" s="14">
        <f>SUM(H$141, H$153, IF(AND(ISNUMBER(SEARCH($B$4,"AT|BE|CH|GB|IE|LT|LU|NL")),SUM(H$143:H$149)&gt;0),SUM(H$143:H$149)-SUM(H$27:H$33),0))</f>
        <v>439.17274627026814</v>
      </c>
      <c r="I154" s="14">
        <f t="shared" ref="I154:AD154" si="2">SUM(I$141, I$153, IF(AND(ISNUMBER(SEARCH($B$4,"AT|BE|CH|GB|IE|LT|LU|NL")),SUM(I$143:I$149)&gt;0),SUM(I$143:I$149)-SUM(I$27:I$33),0))</f>
        <v>168.88457306052572</v>
      </c>
      <c r="J154" s="14">
        <f t="shared" si="2"/>
        <v>259.62674466058752</v>
      </c>
      <c r="K154" s="14">
        <f t="shared" si="2"/>
        <v>370.87772184354549</v>
      </c>
      <c r="L154" s="14">
        <f t="shared" si="2"/>
        <v>54.176818569974209</v>
      </c>
      <c r="M154" s="14">
        <f t="shared" si="2"/>
        <v>1885.4818853296242</v>
      </c>
      <c r="N154" s="14">
        <f t="shared" si="2"/>
        <v>105.86362013520311</v>
      </c>
      <c r="O154" s="14">
        <f t="shared" si="2"/>
        <v>9.7203612171747302</v>
      </c>
      <c r="P154" s="14">
        <f t="shared" si="2"/>
        <v>5.616483422838491</v>
      </c>
      <c r="Q154" s="14">
        <f t="shared" si="2"/>
        <v>6.9135855261250123</v>
      </c>
      <c r="R154" s="14">
        <f t="shared" si="2"/>
        <v>28.213150901442031</v>
      </c>
      <c r="S154" s="14">
        <f t="shared" si="2"/>
        <v>132.1025792373554</v>
      </c>
      <c r="T154" s="14">
        <f t="shared" si="2"/>
        <v>124.85075001138046</v>
      </c>
      <c r="U154" s="14">
        <f t="shared" si="2"/>
        <v>7.5172271731389095</v>
      </c>
      <c r="V154" s="14">
        <f t="shared" si="2"/>
        <v>408.21436478587304</v>
      </c>
      <c r="W154" s="14">
        <f t="shared" si="2"/>
        <v>582.11333817524689</v>
      </c>
      <c r="X154" s="14">
        <f t="shared" si="2"/>
        <v>15.374407511907345</v>
      </c>
      <c r="Y154" s="14">
        <f t="shared" si="2"/>
        <v>15.290895188853588</v>
      </c>
      <c r="Z154" s="14">
        <f t="shared" si="2"/>
        <v>7.405647199604247</v>
      </c>
      <c r="AA154" s="14">
        <f t="shared" si="2"/>
        <v>7.8792050512344689</v>
      </c>
      <c r="AB154" s="14">
        <f t="shared" si="2"/>
        <v>60.45971849877354</v>
      </c>
      <c r="AC154" s="14">
        <f t="shared" si="2"/>
        <v>12.898191674705942</v>
      </c>
      <c r="AD154" s="14">
        <f t="shared" si="2"/>
        <v>706.53046894420595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59.326536069394322</v>
      </c>
      <c r="F157" s="23">
        <v>1.1438827707840808</v>
      </c>
      <c r="G157" s="23">
        <v>3.3429301474566357</v>
      </c>
      <c r="H157" s="23" t="s">
        <v>432</v>
      </c>
      <c r="I157" s="23">
        <v>0.67284292843442084</v>
      </c>
      <c r="J157" s="23">
        <v>0.67284292843442084</v>
      </c>
      <c r="K157" s="23">
        <v>0.67284292843442084</v>
      </c>
      <c r="L157" s="23">
        <v>0.32294380279291945</v>
      </c>
      <c r="M157" s="23">
        <v>9.063436886558879</v>
      </c>
      <c r="N157" s="23">
        <v>0.58682586970398054</v>
      </c>
      <c r="O157" s="23">
        <v>2.064207143772413E-4</v>
      </c>
      <c r="P157" s="23">
        <v>9.1168121411638135E-3</v>
      </c>
      <c r="Q157" s="23">
        <v>3.9557548766199738E-4</v>
      </c>
      <c r="R157" s="23">
        <v>4.8133727659851099E-2</v>
      </c>
      <c r="S157" s="23">
        <v>2.9224569076982662E-2</v>
      </c>
      <c r="T157" s="23">
        <v>3.9711664512716017E-4</v>
      </c>
      <c r="U157" s="23">
        <v>3.9549842978873925E-4</v>
      </c>
      <c r="V157" s="23">
        <v>7.5656515262774365E-2</v>
      </c>
      <c r="W157" s="23" t="s">
        <v>432</v>
      </c>
      <c r="X157" s="23">
        <v>1.6391237286561506E-5</v>
      </c>
      <c r="Y157" s="23">
        <v>3.0050601600170202E-5</v>
      </c>
      <c r="Z157" s="23">
        <v>1.0244523327065748E-5</v>
      </c>
      <c r="AA157" s="23">
        <v>8.2181616377471709E-3</v>
      </c>
      <c r="AB157" s="23">
        <v>8.2748479999609683E-3</v>
      </c>
      <c r="AC157" s="23" t="s">
        <v>431</v>
      </c>
      <c r="AD157" s="23" t="s">
        <v>431</v>
      </c>
      <c r="AE157" s="63"/>
      <c r="AF157" s="23">
        <v>171922.12119351837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12.158636868519583</v>
      </c>
      <c r="F158" s="23">
        <v>0.4343161829605921</v>
      </c>
      <c r="G158" s="23">
        <v>0.70112945227654422</v>
      </c>
      <c r="H158" s="23" t="s">
        <v>432</v>
      </c>
      <c r="I158" s="23">
        <v>0.12636264825691229</v>
      </c>
      <c r="J158" s="23">
        <v>0.12636264825691229</v>
      </c>
      <c r="K158" s="23">
        <v>0.12636264825691229</v>
      </c>
      <c r="L158" s="23">
        <v>6.0525141816076052E-2</v>
      </c>
      <c r="M158" s="23">
        <v>7.6800059269131609</v>
      </c>
      <c r="N158" s="23">
        <v>3.2711236135550936</v>
      </c>
      <c r="O158" s="23">
        <v>4.3907351543378939E-5</v>
      </c>
      <c r="P158" s="23">
        <v>1.9386675219210546E-3</v>
      </c>
      <c r="Q158" s="23">
        <v>8.3797108430112732E-5</v>
      </c>
      <c r="R158" s="23">
        <v>1.0071319265743908E-2</v>
      </c>
      <c r="S158" s="23">
        <v>6.1176346086287033E-3</v>
      </c>
      <c r="T158" s="23">
        <v>9.240467710283828E-5</v>
      </c>
      <c r="U158" s="23">
        <v>8.3366729996476449E-5</v>
      </c>
      <c r="V158" s="23">
        <v>1.5925776264338977E-2</v>
      </c>
      <c r="W158" s="23" t="s">
        <v>432</v>
      </c>
      <c r="X158" s="23">
        <v>9.4976662638561176E-5</v>
      </c>
      <c r="Y158" s="23">
        <v>1.7412388097176376E-4</v>
      </c>
      <c r="Z158" s="23">
        <v>5.936041428216699E-5</v>
      </c>
      <c r="AA158" s="23">
        <v>2.8133822851488855E-3</v>
      </c>
      <c r="AB158" s="23">
        <v>3.1418432430413775E-3</v>
      </c>
      <c r="AC158" s="23" t="s">
        <v>431</v>
      </c>
      <c r="AD158" s="23" t="s">
        <v>431</v>
      </c>
      <c r="AE158" s="63"/>
      <c r="AF158" s="23">
        <v>36058.085713419525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611.14341356499995</v>
      </c>
      <c r="F159" s="23">
        <v>14.776542490000001</v>
      </c>
      <c r="G159" s="23">
        <v>227.741739991</v>
      </c>
      <c r="H159" s="23">
        <v>6.1508091000000001E-2</v>
      </c>
      <c r="I159" s="23">
        <v>34.336988214000002</v>
      </c>
      <c r="J159" s="23">
        <v>40.401730891</v>
      </c>
      <c r="K159" s="23">
        <v>40.401730891</v>
      </c>
      <c r="L159" s="23">
        <v>0.739657817</v>
      </c>
      <c r="M159" s="23">
        <v>32.465560777999997</v>
      </c>
      <c r="N159" s="23">
        <v>1.5175930989999999</v>
      </c>
      <c r="O159" s="23">
        <v>0.16292870000000001</v>
      </c>
      <c r="P159" s="23">
        <v>0.188546098</v>
      </c>
      <c r="Q159" s="23">
        <v>5.1553148010000003</v>
      </c>
      <c r="R159" s="23">
        <v>5.4683635019999999</v>
      </c>
      <c r="S159" s="23">
        <v>10.509665596</v>
      </c>
      <c r="T159" s="23">
        <v>241.472869995</v>
      </c>
      <c r="U159" s="23">
        <v>1.7043469959999999</v>
      </c>
      <c r="V159" s="23">
        <v>10.544243991</v>
      </c>
      <c r="W159" s="23">
        <v>3.6943330992200001</v>
      </c>
      <c r="X159" s="23">
        <v>4.0091739988000002E-2</v>
      </c>
      <c r="Y159" s="23">
        <v>0.23798869993999999</v>
      </c>
      <c r="Z159" s="23">
        <v>0.16292869994</v>
      </c>
      <c r="AA159" s="23">
        <v>6.8834869994E-2</v>
      </c>
      <c r="AB159" s="23">
        <v>0.50984400986199996</v>
      </c>
      <c r="AC159" s="23">
        <v>1.1533100000000001</v>
      </c>
      <c r="AD159" s="23">
        <v>4.3270920000000004</v>
      </c>
      <c r="AE159" s="63"/>
      <c r="AF159" s="23">
        <v>359798.97674140002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8.3787264360000009</v>
      </c>
      <c r="F163" s="25">
        <v>22.268489496000001</v>
      </c>
      <c r="G163" s="25">
        <v>1.667847664</v>
      </c>
      <c r="H163" s="25">
        <v>1.8690040539999999</v>
      </c>
      <c r="I163" s="25">
        <v>17.871860741999999</v>
      </c>
      <c r="J163" s="25">
        <v>21.843385347000002</v>
      </c>
      <c r="K163" s="25">
        <v>33.757959184000001</v>
      </c>
      <c r="L163" s="25">
        <v>1.6084674699999999</v>
      </c>
      <c r="M163" s="25">
        <v>241.52083935499999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2024-01-24T09:32:10Z</dcterms:modified>
</cp:coreProperties>
</file>