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<sst xmlns="http://schemas.openxmlformats.org/spreadsheetml/2006/main" count="3860" uniqueCount="436">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</sst>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2020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60.916782546888854</v>
      </c>
      <c r="F14" s="6">
        <v>9.0762937625492786</v>
      </c>
      <c r="G14" s="6">
        <v>14.061458596117591</v>
      </c>
      <c r="H14" s="6">
        <v>1.6298363227501456</v>
      </c>
      <c r="I14" s="6">
        <v>3.1589920948000811</v>
      </c>
      <c r="J14" s="6">
        <v>4.0545647410586856</v>
      </c>
      <c r="K14" s="6">
        <v>5.6090813181280845</v>
      </c>
      <c r="L14" s="6">
        <v>0.12346739458102404</v>
      </c>
      <c r="M14" s="6">
        <v>27.119904662861064</v>
      </c>
      <c r="N14" s="6">
        <v>1.457149697029952</v>
      </c>
      <c r="O14" s="6">
        <v>0.91337065499483516</v>
      </c>
      <c r="P14" s="6">
        <v>1.0833006625632371</v>
      </c>
      <c r="Q14" s="6">
        <v>0.69214139677230313</v>
      </c>
      <c r="R14" s="6">
        <v>2.5490716297037195</v>
      </c>
      <c r="S14" s="6">
        <v>1.4938889267930726</v>
      </c>
      <c r="T14" s="6">
        <v>30.420040061125164</v>
      </c>
      <c r="U14" s="6">
        <v>0.91983785671796825</v>
      </c>
      <c r="V14" s="6">
        <v>3.0430103680538942</v>
      </c>
      <c r="W14" s="6">
        <v>1.5917177403550757</v>
      </c>
      <c r="X14" s="6">
        <v>0.28409864083561981</v>
      </c>
      <c r="Y14" s="6">
        <v>0.42794306508219027</v>
      </c>
      <c r="Z14" s="6">
        <v>0.13527640691662773</v>
      </c>
      <c r="AA14" s="6">
        <v>0.11056909331790371</v>
      </c>
      <c r="AB14" s="6">
        <v>0.9578872061740209</v>
      </c>
      <c r="AC14" s="6">
        <v>0.96498515724190803</v>
      </c>
      <c r="AD14" s="6">
        <v>4.6541520192314403E-2</v>
      </c>
      <c r="AE14" s="60"/>
      <c r="AF14" s="26">
        <v>70090.130068066093</v>
      </c>
      <c r="AG14" s="26">
        <v>60329.823689839999</v>
      </c>
      <c r="AH14" s="26">
        <v>292911.26809920219</v>
      </c>
      <c r="AI14" s="26">
        <v>54889.916964000025</v>
      </c>
      <c r="AJ14" s="26">
        <v>26848.244439213078</v>
      </c>
      <c r="AK14" s="26" t="s">
        <v>431</v>
      </c>
      <c r="AL14" s="49" t="s">
        <v>49</v>
      </c>
    </row>
    <row r="15" spans="1:38" s="1" customFormat="1" ht="26.25" customHeight="1" thickBot="1" x14ac:dyDescent="0.25">
      <c r="A15" s="70" t="s">
        <v>53</v>
      </c>
      <c r="B15" s="70" t="s">
        <v>54</v>
      </c>
      <c r="C15" s="71" t="s">
        <v>55</v>
      </c>
      <c r="D15" s="72"/>
      <c r="E15" s="6">
        <v>7.7225227534506633</v>
      </c>
      <c r="F15" s="6">
        <v>0.37149196757914377</v>
      </c>
      <c r="G15" s="6">
        <v>1.5457108870838319</v>
      </c>
      <c r="H15" s="6" t="s">
        <v>432</v>
      </c>
      <c r="I15" s="6">
        <v>0.16302253526145552</v>
      </c>
      <c r="J15" s="6">
        <v>0.16686309142317535</v>
      </c>
      <c r="K15" s="6">
        <v>0.17280026571334187</v>
      </c>
      <c r="L15" s="6">
        <v>2.5269372109745766E-2</v>
      </c>
      <c r="M15" s="6">
        <v>1.403926567474356</v>
      </c>
      <c r="N15" s="6">
        <v>0.17488877097021618</v>
      </c>
      <c r="O15" s="6">
        <v>0.23171002112386521</v>
      </c>
      <c r="P15" s="6">
        <v>4.5366022502429118E-2</v>
      </c>
      <c r="Q15" s="6">
        <v>4.8073858274269805E-2</v>
      </c>
      <c r="R15" s="6">
        <v>0.71781202393658572</v>
      </c>
      <c r="S15" s="6">
        <v>0.35804494414272175</v>
      </c>
      <c r="T15" s="6">
        <v>1.5232928568168993</v>
      </c>
      <c r="U15" s="6">
        <v>0.16852918273138748</v>
      </c>
      <c r="V15" s="6">
        <v>1.8348639476443338</v>
      </c>
      <c r="W15" s="6">
        <v>1.4981562352795057E-2</v>
      </c>
      <c r="X15" s="6">
        <v>1.016385526828492E-4</v>
      </c>
      <c r="Y15" s="6">
        <v>2.0551642224173481E-4</v>
      </c>
      <c r="Z15" s="6">
        <v>1.2614130292416559E-4</v>
      </c>
      <c r="AA15" s="6">
        <v>4.7037251241814041E-4</v>
      </c>
      <c r="AB15" s="6">
        <v>9.0366870110128396E-4</v>
      </c>
      <c r="AC15" s="6" t="s">
        <v>431</v>
      </c>
      <c r="AD15" s="6" t="s">
        <v>431</v>
      </c>
      <c r="AE15" s="60"/>
      <c r="AF15" s="26">
        <v>110831.46045970835</v>
      </c>
      <c r="AG15" s="26" t="s">
        <v>433</v>
      </c>
      <c r="AH15" s="26">
        <v>50459.613708371973</v>
      </c>
      <c r="AI15" s="26" t="s">
        <v>433</v>
      </c>
      <c r="AJ15" s="26">
        <v>1008.59053425</v>
      </c>
      <c r="AK15" s="26" t="s">
        <v>431</v>
      </c>
      <c r="AL15" s="49" t="s">
        <v>49</v>
      </c>
    </row>
    <row r="16" spans="1:38" s="1" customFormat="1" ht="26.25" customHeight="1" thickBot="1" x14ac:dyDescent="0.25">
      <c r="A16" s="70" t="s">
        <v>53</v>
      </c>
      <c r="B16" s="70" t="s">
        <v>56</v>
      </c>
      <c r="C16" s="71" t="s">
        <v>57</v>
      </c>
      <c r="D16" s="72"/>
      <c r="E16" s="6">
        <v>1.2730914663201705</v>
      </c>
      <c r="F16" s="6">
        <v>0.23736931331408018</v>
      </c>
      <c r="G16" s="6">
        <v>0.27525946757520159</v>
      </c>
      <c r="H16" s="6" t="s">
        <v>431</v>
      </c>
      <c r="I16" s="6">
        <v>1.1136712035467173E-2</v>
      </c>
      <c r="J16" s="6">
        <v>1.3326722035467172E-2</v>
      </c>
      <c r="K16" s="6">
        <v>1.5595602035467173E-2</v>
      </c>
      <c r="L16" s="6">
        <v>4.407241802115546E-3</v>
      </c>
      <c r="M16" s="6">
        <v>0.51731974376764633</v>
      </c>
      <c r="N16" s="6">
        <v>1.6302083104746613E-3</v>
      </c>
      <c r="O16" s="6">
        <v>7.8208909367585906E-5</v>
      </c>
      <c r="P16" s="6">
        <v>1.5499369485204764E-3</v>
      </c>
      <c r="Q16" s="6">
        <v>2.0558327118284214E-3</v>
      </c>
      <c r="R16" s="6">
        <v>2.6253637264673632E-3</v>
      </c>
      <c r="S16" s="6">
        <v>1.2241607697002566E-3</v>
      </c>
      <c r="T16" s="6">
        <v>7.2239436230594155E-4</v>
      </c>
      <c r="U16" s="6">
        <v>1.7132331380579377E-3</v>
      </c>
      <c r="V16" s="6">
        <v>1.5939264799332845E-2</v>
      </c>
      <c r="W16" s="6">
        <v>0.32421379703354491</v>
      </c>
      <c r="X16" s="6">
        <v>5.710669622960924E-3</v>
      </c>
      <c r="Y16" s="6">
        <v>9.4027607024074004E-5</v>
      </c>
      <c r="Z16" s="6">
        <v>3.0796236111227102E-5</v>
      </c>
      <c r="AA16" s="6">
        <v>2.5780136723102001E-5</v>
      </c>
      <c r="AB16" s="6">
        <v>5.8630823068126304E-3</v>
      </c>
      <c r="AC16" s="6">
        <v>2.0485175344099999E-5</v>
      </c>
      <c r="AD16" s="6">
        <v>2.6906067999999999E-9</v>
      </c>
      <c r="AE16" s="60"/>
      <c r="AF16" s="26">
        <v>105.49742770262959</v>
      </c>
      <c r="AG16" s="26">
        <v>2481.1984651900002</v>
      </c>
      <c r="AH16" s="26">
        <v>9519.1847034413804</v>
      </c>
      <c r="AI16" s="26" t="s">
        <v>431</v>
      </c>
      <c r="AJ16" s="26" t="s">
        <v>431</v>
      </c>
      <c r="AK16" s="26" t="s">
        <v>431</v>
      </c>
      <c r="AL16" s="49" t="s">
        <v>49</v>
      </c>
    </row>
    <row r="17" spans="1:38" s="2" customFormat="1" ht="26.25" customHeight="1" thickBot="1" x14ac:dyDescent="0.25">
      <c r="A17" s="70" t="s">
        <v>53</v>
      </c>
      <c r="B17" s="70" t="s">
        <v>58</v>
      </c>
      <c r="C17" s="71" t="s">
        <v>59</v>
      </c>
      <c r="D17" s="72"/>
      <c r="E17" s="6">
        <v>5.305401239214846</v>
      </c>
      <c r="F17" s="6">
        <v>0.15297886740837921</v>
      </c>
      <c r="G17" s="6">
        <v>3.0251483318524439</v>
      </c>
      <c r="H17" s="6" t="s">
        <v>432</v>
      </c>
      <c r="I17" s="6">
        <v>0.10392647914049936</v>
      </c>
      <c r="J17" s="6">
        <v>0.55272520027270655</v>
      </c>
      <c r="K17" s="6">
        <v>1.7777361040744635</v>
      </c>
      <c r="L17" s="6">
        <v>4.8974698432665111E-3</v>
      </c>
      <c r="M17" s="6">
        <v>54.420155270392868</v>
      </c>
      <c r="N17" s="6">
        <v>6.2416689430163039</v>
      </c>
      <c r="O17" s="6">
        <v>0.12141919308590354</v>
      </c>
      <c r="P17" s="6">
        <v>1.2001698758066751E-3</v>
      </c>
      <c r="Q17" s="6">
        <v>0.26183503415365217</v>
      </c>
      <c r="R17" s="6">
        <v>0.96680859961283105</v>
      </c>
      <c r="S17" s="6">
        <v>4.2722012320506077E-3</v>
      </c>
      <c r="T17" s="6">
        <v>0.56754577518232741</v>
      </c>
      <c r="U17" s="6">
        <v>3.129938828124744E-4</v>
      </c>
      <c r="V17" s="6">
        <v>4.3421444257211643</v>
      </c>
      <c r="W17" s="6">
        <v>0.87651859464468329</v>
      </c>
      <c r="X17" s="6">
        <v>5.6032306661966751E-4</v>
      </c>
      <c r="Y17" s="6">
        <v>1.1283449658592291E-3</v>
      </c>
      <c r="Z17" s="6">
        <v>5.6261571911510235E-4</v>
      </c>
      <c r="AA17" s="6">
        <v>5.6268378163110231E-4</v>
      </c>
      <c r="AB17" s="6">
        <v>2.8139675272027616E-3</v>
      </c>
      <c r="AC17" s="6">
        <v>3.0000000000000001E-5</v>
      </c>
      <c r="AD17" s="6" t="s">
        <v>431</v>
      </c>
      <c r="AE17" s="60"/>
      <c r="AF17" s="26">
        <v>1059.6475890855879</v>
      </c>
      <c r="AG17" s="26">
        <v>15160.894829220853</v>
      </c>
      <c r="AH17" s="26">
        <v>29792.039511928484</v>
      </c>
      <c r="AI17" s="26" t="s">
        <v>431</v>
      </c>
      <c r="AJ17" s="26" t="s">
        <v>433</v>
      </c>
      <c r="AK17" s="26" t="s">
        <v>431</v>
      </c>
      <c r="AL17" s="49" t="s">
        <v>49</v>
      </c>
    </row>
    <row r="18" spans="1:38" s="2" customFormat="1" ht="26.25" customHeight="1" thickBot="1" x14ac:dyDescent="0.25">
      <c r="A18" s="70" t="s">
        <v>53</v>
      </c>
      <c r="B18" s="70" t="s">
        <v>60</v>
      </c>
      <c r="C18" s="71" t="s">
        <v>61</v>
      </c>
      <c r="D18" s="72"/>
      <c r="E18" s="6">
        <v>4.7850118262118082</v>
      </c>
      <c r="F18" s="6">
        <v>0.12786861528099486</v>
      </c>
      <c r="G18" s="6">
        <v>7.4842074065065347</v>
      </c>
      <c r="H18" s="6">
        <v>7.2521000000000006E-5</v>
      </c>
      <c r="I18" s="6">
        <v>0.17155953561705325</v>
      </c>
      <c r="J18" s="6">
        <v>0.18659179769605325</v>
      </c>
      <c r="K18" s="6">
        <v>0.19800428935805325</v>
      </c>
      <c r="L18" s="6">
        <v>2.9755726753079578E-2</v>
      </c>
      <c r="M18" s="6">
        <v>0.74801984557873091</v>
      </c>
      <c r="N18" s="6">
        <v>1.0661765086265568E-2</v>
      </c>
      <c r="O18" s="6">
        <v>1.0252433180244448E-3</v>
      </c>
      <c r="P18" s="6">
        <v>1.6102944380857983E-3</v>
      </c>
      <c r="Q18" s="6">
        <v>4.7663294738840142E-3</v>
      </c>
      <c r="R18" s="6">
        <v>1.1070481350773535E-2</v>
      </c>
      <c r="S18" s="6">
        <v>6.5476686870279107E-3</v>
      </c>
      <c r="T18" s="6">
        <v>0.29633884865295668</v>
      </c>
      <c r="U18" s="6">
        <v>1.8742498251945762E-3</v>
      </c>
      <c r="V18" s="6">
        <v>8.2680655726862784E-2</v>
      </c>
      <c r="W18" s="6">
        <v>1.3900075900122794E-2</v>
      </c>
      <c r="X18" s="6">
        <v>3.2513489709815801E-5</v>
      </c>
      <c r="Y18" s="6">
        <v>7.0017548826463595E-5</v>
      </c>
      <c r="Z18" s="6">
        <v>2.6251519446693799E-5</v>
      </c>
      <c r="AA18" s="6">
        <v>2.4199812713171798E-5</v>
      </c>
      <c r="AB18" s="6">
        <v>1.52982370696145E-4</v>
      </c>
      <c r="AC18" s="6">
        <v>2.0799999999999999E-4</v>
      </c>
      <c r="AD18" s="6" t="s">
        <v>431</v>
      </c>
      <c r="AE18" s="60"/>
      <c r="AF18" s="26">
        <v>2488.4560897421279</v>
      </c>
      <c r="AG18" s="26">
        <v>931.86181417293994</v>
      </c>
      <c r="AH18" s="26">
        <v>18654.95041529126</v>
      </c>
      <c r="AI18" s="26">
        <v>1.96</v>
      </c>
      <c r="AJ18" s="26" t="s">
        <v>433</v>
      </c>
      <c r="AK18" s="26" t="s">
        <v>431</v>
      </c>
      <c r="AL18" s="49" t="s">
        <v>49</v>
      </c>
    </row>
    <row r="19" spans="1:38" s="2" customFormat="1" ht="26.25" customHeight="1" thickBot="1" x14ac:dyDescent="0.25">
      <c r="A19" s="70" t="s">
        <v>53</v>
      </c>
      <c r="B19" s="70" t="s">
        <v>62</v>
      </c>
      <c r="C19" s="71" t="s">
        <v>63</v>
      </c>
      <c r="D19" s="72"/>
      <c r="E19" s="6">
        <v>9.4937152247463441</v>
      </c>
      <c r="F19" s="6">
        <v>2.1994160789216588</v>
      </c>
      <c r="G19" s="6">
        <v>5.3852262824734813</v>
      </c>
      <c r="H19" s="6">
        <v>1.1709946000000001E-2</v>
      </c>
      <c r="I19" s="6">
        <v>0.18710155894258965</v>
      </c>
      <c r="J19" s="6">
        <v>0.22343204001625663</v>
      </c>
      <c r="K19" s="6">
        <v>0.25702652755576</v>
      </c>
      <c r="L19" s="6">
        <v>2.1495119993299661E-2</v>
      </c>
      <c r="M19" s="6">
        <v>3.9611578112417427</v>
      </c>
      <c r="N19" s="6">
        <v>6.406515020305821E-2</v>
      </c>
      <c r="O19" s="6">
        <v>9.6623855360310727E-3</v>
      </c>
      <c r="P19" s="6">
        <v>2.1966920156359319E-2</v>
      </c>
      <c r="Q19" s="6">
        <v>5.6316561352143156E-2</v>
      </c>
      <c r="R19" s="6">
        <v>5.8209272910970812E-2</v>
      </c>
      <c r="S19" s="6">
        <v>5.0306154527611176E-2</v>
      </c>
      <c r="T19" s="6">
        <v>0.2921414718495754</v>
      </c>
      <c r="U19" s="6">
        <v>0.13477414453032174</v>
      </c>
      <c r="V19" s="6">
        <v>0.34474647171586159</v>
      </c>
      <c r="W19" s="6">
        <v>0.17083405804240062</v>
      </c>
      <c r="X19" s="6">
        <v>4.2884762114685903E-3</v>
      </c>
      <c r="Y19" s="6">
        <v>7.6204551522776748E-3</v>
      </c>
      <c r="Z19" s="6">
        <v>2.9077364112321878E-3</v>
      </c>
      <c r="AA19" s="6">
        <v>2.4374387480474301E-3</v>
      </c>
      <c r="AB19" s="6">
        <v>1.7254106523025885E-2</v>
      </c>
      <c r="AC19" s="6">
        <v>3.9245615799552401E-2</v>
      </c>
      <c r="AD19" s="6">
        <v>3.1484287493200001E-5</v>
      </c>
      <c r="AE19" s="60"/>
      <c r="AF19" s="26">
        <v>1451.5989400000001</v>
      </c>
      <c r="AG19" s="26">
        <v>5688.6350899999998</v>
      </c>
      <c r="AH19" s="26">
        <v>137827.49976778773</v>
      </c>
      <c r="AI19" s="26">
        <v>316.48500000000001</v>
      </c>
      <c r="AJ19" s="26" t="s">
        <v>431</v>
      </c>
      <c r="AK19" s="26" t="s">
        <v>431</v>
      </c>
      <c r="AL19" s="49" t="s">
        <v>49</v>
      </c>
    </row>
    <row r="20" spans="1:38" s="2" customFormat="1" ht="26.25" customHeight="1" thickBot="1" x14ac:dyDescent="0.25">
      <c r="A20" s="70" t="s">
        <v>53</v>
      </c>
      <c r="B20" s="70" t="s">
        <v>64</v>
      </c>
      <c r="C20" s="71" t="s">
        <v>65</v>
      </c>
      <c r="D20" s="72"/>
      <c r="E20" s="6">
        <v>7.2522041673274904</v>
      </c>
      <c r="F20" s="6">
        <v>1.5246785845361366</v>
      </c>
      <c r="G20" s="6">
        <v>0.67350580630347101</v>
      </c>
      <c r="H20" s="6">
        <v>8.4381862287384965E-2</v>
      </c>
      <c r="I20" s="6">
        <v>1.0182247153411963</v>
      </c>
      <c r="J20" s="6">
        <v>1.1813664656574299</v>
      </c>
      <c r="K20" s="6">
        <v>1.3091674309208248</v>
      </c>
      <c r="L20" s="6">
        <v>3.959402036952972E-2</v>
      </c>
      <c r="M20" s="6">
        <v>5.6950374853946606</v>
      </c>
      <c r="N20" s="6">
        <v>0.6076261978114651</v>
      </c>
      <c r="O20" s="6">
        <v>7.6668508566700683E-2</v>
      </c>
      <c r="P20" s="6">
        <v>4.7825999904744253E-2</v>
      </c>
      <c r="Q20" s="6">
        <v>0.25779036410580686</v>
      </c>
      <c r="R20" s="6">
        <v>0.29988717470206622</v>
      </c>
      <c r="S20" s="6">
        <v>0.56913234179973071</v>
      </c>
      <c r="T20" s="6">
        <v>0.64062072239530021</v>
      </c>
      <c r="U20" s="6">
        <v>3.589334348917516E-2</v>
      </c>
      <c r="V20" s="6">
        <v>5.965284723802025</v>
      </c>
      <c r="W20" s="6">
        <v>1.5723189497202021</v>
      </c>
      <c r="X20" s="6">
        <v>5.2455190084955458E-2</v>
      </c>
      <c r="Y20" s="6">
        <v>3.8524045085517912E-2</v>
      </c>
      <c r="Z20" s="6">
        <v>1.2271035098885524E-2</v>
      </c>
      <c r="AA20" s="6">
        <v>1.0563663462369243E-2</v>
      </c>
      <c r="AB20" s="6">
        <v>0.11381393366770573</v>
      </c>
      <c r="AC20" s="6">
        <v>0.1418258337802821</v>
      </c>
      <c r="AD20" s="6">
        <v>9.1412524816378293E-2</v>
      </c>
      <c r="AE20" s="60"/>
      <c r="AF20" s="26">
        <v>1954.1223120199538</v>
      </c>
      <c r="AG20" s="26" t="s">
        <v>431</v>
      </c>
      <c r="AH20" s="26">
        <v>68717.438516149428</v>
      </c>
      <c r="AI20" s="26">
        <v>29374.357182686999</v>
      </c>
      <c r="AJ20" s="26" t="s">
        <v>433</v>
      </c>
      <c r="AK20" s="26" t="s">
        <v>431</v>
      </c>
      <c r="AL20" s="49" t="s">
        <v>49</v>
      </c>
    </row>
    <row r="21" spans="1:38" s="2" customFormat="1" ht="26.25" customHeight="1" thickBot="1" x14ac:dyDescent="0.25">
      <c r="A21" s="70" t="s">
        <v>53</v>
      </c>
      <c r="B21" s="70" t="s">
        <v>66</v>
      </c>
      <c r="C21" s="71" t="s">
        <v>67</v>
      </c>
      <c r="D21" s="72"/>
      <c r="E21" s="6">
        <v>6.8137608966072056</v>
      </c>
      <c r="F21" s="6">
        <v>7.1446465901183558</v>
      </c>
      <c r="G21" s="6">
        <v>3.6596464482589477</v>
      </c>
      <c r="H21" s="6">
        <v>0.74282484000000004</v>
      </c>
      <c r="I21" s="6">
        <v>3.0380596213955307</v>
      </c>
      <c r="J21" s="6">
        <v>3.152692566258712</v>
      </c>
      <c r="K21" s="6">
        <v>3.3438543981185611</v>
      </c>
      <c r="L21" s="6">
        <v>0.8155925086020136</v>
      </c>
      <c r="M21" s="6">
        <v>13.670912155399732</v>
      </c>
      <c r="N21" s="6">
        <v>0.60830803426276359</v>
      </c>
      <c r="O21" s="6">
        <v>0.26284078348089146</v>
      </c>
      <c r="P21" s="6">
        <v>1.8621968709999999E-2</v>
      </c>
      <c r="Q21" s="6">
        <v>1.7091371136655882E-2</v>
      </c>
      <c r="R21" s="6">
        <v>0.58247229779268617</v>
      </c>
      <c r="S21" s="6">
        <v>0.14142259756694076</v>
      </c>
      <c r="T21" s="6">
        <v>1.2892967300730194</v>
      </c>
      <c r="U21" s="6">
        <v>1.3009794825361491E-2</v>
      </c>
      <c r="V21" s="6">
        <v>10.369586378330581</v>
      </c>
      <c r="W21" s="6">
        <v>2.1037631014397467</v>
      </c>
      <c r="X21" s="6">
        <v>0.20587409462968936</v>
      </c>
      <c r="Y21" s="6">
        <v>0.33151904081919964</v>
      </c>
      <c r="Z21" s="6">
        <v>0.10551305760518184</v>
      </c>
      <c r="AA21" s="6">
        <v>8.5437405727181837E-2</v>
      </c>
      <c r="AB21" s="6">
        <v>0.72834359877407728</v>
      </c>
      <c r="AC21" s="6">
        <v>0.100799</v>
      </c>
      <c r="AD21" s="6">
        <v>1.2030000000000001E-3</v>
      </c>
      <c r="AE21" s="60"/>
      <c r="AF21" s="26">
        <v>6950.9891460544695</v>
      </c>
      <c r="AG21" s="26">
        <v>211.20727477860001</v>
      </c>
      <c r="AH21" s="26">
        <v>66841.141956494874</v>
      </c>
      <c r="AI21" s="26">
        <v>20076.347000000002</v>
      </c>
      <c r="AJ21" s="26" t="s">
        <v>433</v>
      </c>
      <c r="AK21" s="26" t="s">
        <v>431</v>
      </c>
      <c r="AL21" s="49" t="s">
        <v>49</v>
      </c>
    </row>
    <row r="22" spans="1:38" s="2" customFormat="1" ht="26.25" customHeight="1" thickBot="1" x14ac:dyDescent="0.25">
      <c r="A22" s="70" t="s">
        <v>53</v>
      </c>
      <c r="B22" s="74" t="s">
        <v>68</v>
      </c>
      <c r="C22" s="71" t="s">
        <v>69</v>
      </c>
      <c r="D22" s="72"/>
      <c r="E22" s="6">
        <v>50.087329090453927</v>
      </c>
      <c r="F22" s="6">
        <v>1.8626886836654164</v>
      </c>
      <c r="G22" s="6">
        <v>20.314897725220217</v>
      </c>
      <c r="H22" s="6">
        <v>0.11970143799999999</v>
      </c>
      <c r="I22" s="6">
        <v>0.86813362252533977</v>
      </c>
      <c r="J22" s="6">
        <v>0.97426196018684685</v>
      </c>
      <c r="K22" s="6">
        <v>1.3343768906734339</v>
      </c>
      <c r="L22" s="6">
        <v>0.25343813018462968</v>
      </c>
      <c r="M22" s="6">
        <v>46.442791315113169</v>
      </c>
      <c r="N22" s="6">
        <v>0.65469953621652532</v>
      </c>
      <c r="O22" s="6">
        <v>8.9186406888176639E-2</v>
      </c>
      <c r="P22" s="6">
        <v>0.37740585262646426</v>
      </c>
      <c r="Q22" s="6">
        <v>6.8178863973819254E-2</v>
      </c>
      <c r="R22" s="6">
        <v>0.60628194086773246</v>
      </c>
      <c r="S22" s="6">
        <v>0.44307509030370368</v>
      </c>
      <c r="T22" s="6">
        <v>1.3730282159407372</v>
      </c>
      <c r="U22" s="6">
        <v>0.3496448899059264</v>
      </c>
      <c r="V22" s="6">
        <v>3.2414335956221922</v>
      </c>
      <c r="W22" s="6">
        <v>0.8894607670577187</v>
      </c>
      <c r="X22" s="6">
        <v>3.3509134218921599E-2</v>
      </c>
      <c r="Y22" s="6">
        <v>5.6466398990354494E-2</v>
      </c>
      <c r="Z22" s="6">
        <v>1.7479805812852578E-2</v>
      </c>
      <c r="AA22" s="6">
        <v>1.3699706154700302E-2</v>
      </c>
      <c r="AB22" s="6">
        <v>0.12115504517682897</v>
      </c>
      <c r="AC22" s="6">
        <v>8.9324974400000007E-2</v>
      </c>
      <c r="AD22" s="6">
        <v>4.8912789991477999E-3</v>
      </c>
      <c r="AE22" s="60"/>
      <c r="AF22" s="26">
        <v>55887.908846434519</v>
      </c>
      <c r="AG22" s="26">
        <v>1155.1908336743249</v>
      </c>
      <c r="AH22" s="26">
        <v>92254.407666772284</v>
      </c>
      <c r="AI22" s="26">
        <v>9992.2374822655911</v>
      </c>
      <c r="AJ22" s="26">
        <v>13123.9979328069</v>
      </c>
      <c r="AK22" s="26" t="s">
        <v>431</v>
      </c>
      <c r="AL22" s="49" t="s">
        <v>49</v>
      </c>
    </row>
    <row r="23" spans="1:38" s="2" customFormat="1" ht="26.25" customHeight="1" thickBot="1" x14ac:dyDescent="0.25">
      <c r="A23" s="70" t="s">
        <v>70</v>
      </c>
      <c r="B23" s="74" t="s">
        <v>393</v>
      </c>
      <c r="C23" s="71" t="s">
        <v>389</v>
      </c>
      <c r="D23" s="117"/>
      <c r="E23" s="6">
        <v>7.0944832959999999</v>
      </c>
      <c r="F23" s="6">
        <v>0.66733586</v>
      </c>
      <c r="G23" s="6">
        <v>1.2519976E-2</v>
      </c>
      <c r="H23" s="6">
        <v>5.0079900000000004E-3</v>
      </c>
      <c r="I23" s="6">
        <v>0.31010691600000001</v>
      </c>
      <c r="J23" s="6">
        <v>0.31010691600000001</v>
      </c>
      <c r="K23" s="6">
        <v>0.31010691600000001</v>
      </c>
      <c r="L23" s="6">
        <v>0.234926094</v>
      </c>
      <c r="M23" s="6">
        <v>4.2460930560000003</v>
      </c>
      <c r="N23" s="6" t="s">
        <v>432</v>
      </c>
      <c r="O23" s="6">
        <v>6.2599980000000001E-3</v>
      </c>
      <c r="P23" s="6" t="s">
        <v>432</v>
      </c>
      <c r="Q23" s="6" t="s">
        <v>432</v>
      </c>
      <c r="R23" s="6">
        <v>3.1299977E-2</v>
      </c>
      <c r="S23" s="6">
        <v>1.0641993789999999</v>
      </c>
      <c r="T23" s="6">
        <v>4.3819975999999997E-2</v>
      </c>
      <c r="U23" s="6">
        <v>6.2599980000000001E-3</v>
      </c>
      <c r="V23" s="6">
        <v>0.62599963000000003</v>
      </c>
      <c r="W23" s="6" t="s">
        <v>432</v>
      </c>
      <c r="X23" s="6">
        <v>1.87799887158972E-2</v>
      </c>
      <c r="Y23" s="6">
        <v>3.1299981193161998E-2</v>
      </c>
      <c r="Z23" s="6">
        <v>2.1534387060895457E-2</v>
      </c>
      <c r="AA23" s="6">
        <v>4.9453970285195962E-3</v>
      </c>
      <c r="AB23" s="6">
        <v>7.6559753998474256E-2</v>
      </c>
      <c r="AC23" s="6" t="s">
        <v>431</v>
      </c>
      <c r="AD23" s="6" t="s">
        <v>431</v>
      </c>
      <c r="AE23" s="60"/>
      <c r="AF23" s="26">
        <v>26980.583788505643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7.3548713757849002</v>
      </c>
      <c r="F24" s="6">
        <v>8.2162612740043794</v>
      </c>
      <c r="G24" s="6">
        <v>2.6153976681579727</v>
      </c>
      <c r="H24" s="6">
        <v>0.858525655</v>
      </c>
      <c r="I24" s="6">
        <v>3.4233174620856581</v>
      </c>
      <c r="J24" s="6">
        <v>3.5299064990856581</v>
      </c>
      <c r="K24" s="6">
        <v>3.7267026880856582</v>
      </c>
      <c r="L24" s="6">
        <v>0.92998130397718948</v>
      </c>
      <c r="M24" s="6">
        <v>15.563968108445247</v>
      </c>
      <c r="N24" s="6">
        <v>0.67187822695916</v>
      </c>
      <c r="O24" s="6">
        <v>0.30292391123186002</v>
      </c>
      <c r="P24" s="6">
        <v>2.1240281095999999E-2</v>
      </c>
      <c r="Q24" s="6">
        <v>1.696668456384649E-2</v>
      </c>
      <c r="R24" s="6">
        <v>0.61611759345877437</v>
      </c>
      <c r="S24" s="6">
        <v>0.15356931596187745</v>
      </c>
      <c r="T24" s="6">
        <v>0.8974049948109144</v>
      </c>
      <c r="U24" s="6">
        <v>1.4902822971491E-2</v>
      </c>
      <c r="V24" s="6">
        <v>11.95641683047916</v>
      </c>
      <c r="W24" s="6">
        <v>2.4022505914150667</v>
      </c>
      <c r="X24" s="6">
        <v>0.23552504252910639</v>
      </c>
      <c r="Y24" s="6">
        <v>0.3783136235592896</v>
      </c>
      <c r="Z24" s="6">
        <v>0.1195322595233296</v>
      </c>
      <c r="AA24" s="6">
        <v>9.6329827957389605E-2</v>
      </c>
      <c r="AB24" s="6">
        <v>0.82970075356911521</v>
      </c>
      <c r="AC24" s="6">
        <v>0.116253027984</v>
      </c>
      <c r="AD24" s="6">
        <v>1.369000016536E-3</v>
      </c>
      <c r="AE24" s="60"/>
      <c r="AF24" s="26">
        <v>4740.6008000000002</v>
      </c>
      <c r="AG24" s="26" t="s">
        <v>431</v>
      </c>
      <c r="AH24" s="26">
        <v>77722.974447468863</v>
      </c>
      <c r="AI24" s="26">
        <v>23203.396000000001</v>
      </c>
      <c r="AJ24" s="26" t="s">
        <v>431</v>
      </c>
      <c r="AK24" s="26" t="s">
        <v>431</v>
      </c>
      <c r="AL24" s="49" t="s">
        <v>49</v>
      </c>
    </row>
    <row r="25" spans="1:38" s="2" customFormat="1" ht="26.25" customHeight="1" thickBot="1" x14ac:dyDescent="0.25">
      <c r="A25" s="70" t="s">
        <v>73</v>
      </c>
      <c r="B25" s="74" t="s">
        <v>74</v>
      </c>
      <c r="C25" s="76" t="s">
        <v>75</v>
      </c>
      <c r="D25" s="72"/>
      <c r="E25" s="6">
        <v>2.4387953080467537</v>
      </c>
      <c r="F25" s="6">
        <v>0.1869640176565929</v>
      </c>
      <c r="G25" s="6">
        <v>0.14110084439658788</v>
      </c>
      <c r="H25" s="6" t="s">
        <v>432</v>
      </c>
      <c r="I25" s="6">
        <v>1.7798963172999994E-2</v>
      </c>
      <c r="J25" s="6">
        <v>1.7798963172999994E-2</v>
      </c>
      <c r="K25" s="6">
        <v>1.7798963172999994E-2</v>
      </c>
      <c r="L25" s="6">
        <v>8.5435023230399972E-3</v>
      </c>
      <c r="M25" s="6">
        <v>1.4814867569906607</v>
      </c>
      <c r="N25" s="6">
        <v>1.5485902523278484E-2</v>
      </c>
      <c r="O25" s="6">
        <v>8.7109469487630924E-6</v>
      </c>
      <c r="P25" s="6">
        <v>3.8473078219529352E-4</v>
      </c>
      <c r="Q25" s="6">
        <v>1.669428912570654E-5</v>
      </c>
      <c r="R25" s="6">
        <v>2.0317344284070237E-3</v>
      </c>
      <c r="S25" s="6">
        <v>1.2335667552798742E-3</v>
      </c>
      <c r="T25" s="6">
        <v>1.6734909751851759E-5</v>
      </c>
      <c r="U25" s="6">
        <v>1.6692258094399282E-5</v>
      </c>
      <c r="V25" s="6">
        <v>3.1931946985858718E-3</v>
      </c>
      <c r="W25" s="6" t="s">
        <v>432</v>
      </c>
      <c r="X25" s="6">
        <v>4.9332402985517476E-7</v>
      </c>
      <c r="Y25" s="6">
        <v>9.0442738530315023E-7</v>
      </c>
      <c r="Z25" s="6">
        <v>3.0832751935065174E-7</v>
      </c>
      <c r="AA25" s="6">
        <v>1.3501055911449779E-3</v>
      </c>
      <c r="AB25" s="6">
        <v>1.351811670079487E-3</v>
      </c>
      <c r="AC25" s="6" t="s">
        <v>431</v>
      </c>
      <c r="AD25" s="6" t="s">
        <v>431</v>
      </c>
      <c r="AE25" s="60"/>
      <c r="AF25" s="26">
        <v>7302.8883417902271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1.3440472410615607</v>
      </c>
      <c r="F26" s="6">
        <v>0.1121331192943462</v>
      </c>
      <c r="G26" s="6">
        <v>8.6464787312984459E-2</v>
      </c>
      <c r="H26" s="6" t="s">
        <v>432</v>
      </c>
      <c r="I26" s="6">
        <v>1.1127964746648386E-2</v>
      </c>
      <c r="J26" s="6">
        <v>1.1127964746648386E-2</v>
      </c>
      <c r="K26" s="6">
        <v>1.1127964746648386E-2</v>
      </c>
      <c r="L26" s="6">
        <v>5.3414230461672563E-3</v>
      </c>
      <c r="M26" s="6">
        <v>1.1018315678326123</v>
      </c>
      <c r="N26" s="6">
        <v>0.23912365872581462</v>
      </c>
      <c r="O26" s="6">
        <v>5.3827231525708276E-6</v>
      </c>
      <c r="P26" s="6">
        <v>2.3769499308593905E-4</v>
      </c>
      <c r="Q26" s="6">
        <v>1.0290669697048774E-5</v>
      </c>
      <c r="R26" s="6">
        <v>1.2432695378984434E-3</v>
      </c>
      <c r="S26" s="6">
        <v>7.5505457183590774E-4</v>
      </c>
      <c r="T26" s="6">
        <v>1.0919861986136283E-5</v>
      </c>
      <c r="U26" s="6">
        <v>1.0259210082594398E-5</v>
      </c>
      <c r="V26" s="6">
        <v>1.9609764447793719E-3</v>
      </c>
      <c r="W26" s="6" t="s">
        <v>432</v>
      </c>
      <c r="X26" s="6">
        <v>1.1175477250273296E-5</v>
      </c>
      <c r="Y26" s="6">
        <v>2.0488374896205138E-5</v>
      </c>
      <c r="Z26" s="6">
        <v>6.9846732970781195E-6</v>
      </c>
      <c r="AA26" s="6">
        <v>7.7160871154474393E-4</v>
      </c>
      <c r="AB26" s="6">
        <v>8.1025723698830039E-4</v>
      </c>
      <c r="AC26" s="6" t="s">
        <v>431</v>
      </c>
      <c r="AD26" s="6" t="s">
        <v>431</v>
      </c>
      <c r="AE26" s="60"/>
      <c r="AF26" s="26">
        <v>4446.7604898293539</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124.709811355</v>
      </c>
      <c r="F27" s="6">
        <v>6.593778028</v>
      </c>
      <c r="G27" s="6">
        <v>0.18217451300000001</v>
      </c>
      <c r="H27" s="6">
        <v>2.0344862940000001</v>
      </c>
      <c r="I27" s="6">
        <v>4.2366107639999999</v>
      </c>
      <c r="J27" s="6">
        <v>4.2366107639999999</v>
      </c>
      <c r="K27" s="6">
        <v>4.2366107639999999</v>
      </c>
      <c r="L27" s="6">
        <v>3.60449917</v>
      </c>
      <c r="M27" s="6">
        <v>76.897710473000004</v>
      </c>
      <c r="N27" s="6">
        <v>18.245276026999999</v>
      </c>
      <c r="O27" s="6">
        <v>0.17545548699999999</v>
      </c>
      <c r="P27" s="6">
        <v>9.1658534999999999E-2</v>
      </c>
      <c r="Q27" s="6">
        <v>2.2405379999999998E-3</v>
      </c>
      <c r="R27" s="6">
        <v>0.85145716699999996</v>
      </c>
      <c r="S27" s="6">
        <v>29.792244434000001</v>
      </c>
      <c r="T27" s="6">
        <v>1.228761277</v>
      </c>
      <c r="U27" s="6">
        <v>0.17524758400000001</v>
      </c>
      <c r="V27" s="6">
        <v>17.51749225</v>
      </c>
      <c r="W27" s="6">
        <v>7.1651633903</v>
      </c>
      <c r="X27" s="6">
        <v>0.37311828335129998</v>
      </c>
      <c r="Y27" s="6">
        <v>0.41834399254900001</v>
      </c>
      <c r="Z27" s="6">
        <v>0.32679101262729998</v>
      </c>
      <c r="AA27" s="6">
        <v>0.35299346830619999</v>
      </c>
      <c r="AB27" s="6">
        <v>1.4712467568328</v>
      </c>
      <c r="AC27" s="6" t="s">
        <v>431</v>
      </c>
      <c r="AD27" s="6">
        <v>1.433303</v>
      </c>
      <c r="AE27" s="60"/>
      <c r="AF27" s="26">
        <v>600067.33050129085</v>
      </c>
      <c r="AG27" s="26" t="s">
        <v>433</v>
      </c>
      <c r="AH27" s="26">
        <v>626.51823457469538</v>
      </c>
      <c r="AI27" s="26">
        <v>36878.794992028306</v>
      </c>
      <c r="AJ27" s="26">
        <v>1496.3317689283183</v>
      </c>
      <c r="AK27" s="26" t="s">
        <v>431</v>
      </c>
      <c r="AL27" s="49" t="s">
        <v>49</v>
      </c>
    </row>
    <row r="28" spans="1:38" s="2" customFormat="1" ht="26.25" customHeight="1" thickBot="1" x14ac:dyDescent="0.25">
      <c r="A28" s="70" t="s">
        <v>78</v>
      </c>
      <c r="B28" s="70" t="s">
        <v>81</v>
      </c>
      <c r="C28" s="71" t="s">
        <v>82</v>
      </c>
      <c r="D28" s="72"/>
      <c r="E28" s="6">
        <v>21.572666833</v>
      </c>
      <c r="F28" s="6">
        <v>0.78908668299999996</v>
      </c>
      <c r="G28" s="6">
        <v>2.1759823000000001E-2</v>
      </c>
      <c r="H28" s="6">
        <v>6.0369763999999999E-2</v>
      </c>
      <c r="I28" s="6">
        <v>0.72908459999999997</v>
      </c>
      <c r="J28" s="6">
        <v>0.72908459999999997</v>
      </c>
      <c r="K28" s="6">
        <v>0.72908459999999997</v>
      </c>
      <c r="L28" s="6">
        <v>0.59398151300000002</v>
      </c>
      <c r="M28" s="6">
        <v>8.3425387969999996</v>
      </c>
      <c r="N28" s="6">
        <v>1.0552920649999999</v>
      </c>
      <c r="O28" s="6">
        <v>1.3187663000000001E-2</v>
      </c>
      <c r="P28" s="6">
        <v>8.9989170000000004E-3</v>
      </c>
      <c r="Q28" s="6">
        <v>1.7240699999999999E-4</v>
      </c>
      <c r="R28" s="6">
        <v>6.9444734999999994E-2</v>
      </c>
      <c r="S28" s="6">
        <v>2.2447145210000001</v>
      </c>
      <c r="T28" s="6">
        <v>9.1994934E-2</v>
      </c>
      <c r="U28" s="6">
        <v>1.3213523E-2</v>
      </c>
      <c r="V28" s="6">
        <v>1.324016546</v>
      </c>
      <c r="W28" s="6">
        <v>0.63186470510000003</v>
      </c>
      <c r="X28" s="6">
        <v>3.3944074108000002E-2</v>
      </c>
      <c r="Y28" s="6">
        <v>3.8075835679300001E-2</v>
      </c>
      <c r="Z28" s="6">
        <v>2.98323147221E-2</v>
      </c>
      <c r="AA28" s="6">
        <v>3.1673819413900003E-2</v>
      </c>
      <c r="AB28" s="6">
        <v>0.1335260439223</v>
      </c>
      <c r="AC28" s="6" t="s">
        <v>431</v>
      </c>
      <c r="AD28" s="6">
        <v>0.12926699999999999</v>
      </c>
      <c r="AE28" s="60"/>
      <c r="AF28" s="26">
        <v>66889.728682680259</v>
      </c>
      <c r="AG28" s="26" t="s">
        <v>433</v>
      </c>
      <c r="AH28" s="26" t="s">
        <v>433</v>
      </c>
      <c r="AI28" s="26">
        <v>5061.29271526501</v>
      </c>
      <c r="AJ28" s="26">
        <v>224.25763081909119</v>
      </c>
      <c r="AK28" s="26" t="s">
        <v>431</v>
      </c>
      <c r="AL28" s="49" t="s">
        <v>49</v>
      </c>
    </row>
    <row r="29" spans="1:38" s="2" customFormat="1" ht="26.25" customHeight="1" thickBot="1" x14ac:dyDescent="0.25">
      <c r="A29" s="70" t="s">
        <v>78</v>
      </c>
      <c r="B29" s="70" t="s">
        <v>83</v>
      </c>
      <c r="C29" s="71" t="s">
        <v>84</v>
      </c>
      <c r="D29" s="72"/>
      <c r="E29" s="6">
        <v>70.394572224000001</v>
      </c>
      <c r="F29" s="6">
        <v>1.762232547</v>
      </c>
      <c r="G29" s="6">
        <v>8.0277662999999999E-2</v>
      </c>
      <c r="H29" s="6">
        <v>0.21705755199999999</v>
      </c>
      <c r="I29" s="6">
        <v>1.092097383</v>
      </c>
      <c r="J29" s="6">
        <v>1.092097383</v>
      </c>
      <c r="K29" s="6">
        <v>1.092097383</v>
      </c>
      <c r="L29" s="6">
        <v>0.72977451100000001</v>
      </c>
      <c r="M29" s="6">
        <v>20.287421361</v>
      </c>
      <c r="N29" s="6">
        <v>3.7102596480000001</v>
      </c>
      <c r="O29" s="6">
        <v>2.8208238E-2</v>
      </c>
      <c r="P29" s="6">
        <v>3.2882303000000002E-2</v>
      </c>
      <c r="Q29" s="6">
        <v>6.2057699999999998E-4</v>
      </c>
      <c r="R29" s="6">
        <v>0.17019184300000001</v>
      </c>
      <c r="S29" s="6">
        <v>4.7951314949999997</v>
      </c>
      <c r="T29" s="6">
        <v>0.19634484799999999</v>
      </c>
      <c r="U29" s="6">
        <v>2.8395997999999999E-2</v>
      </c>
      <c r="V29" s="6">
        <v>2.865985411</v>
      </c>
      <c r="W29" s="6">
        <v>0.66386253090000003</v>
      </c>
      <c r="X29" s="6">
        <v>2.7136547895300001E-2</v>
      </c>
      <c r="Y29" s="6">
        <v>0.16432687336439999</v>
      </c>
      <c r="Z29" s="6">
        <v>0.18362397408959999</v>
      </c>
      <c r="AA29" s="6">
        <v>4.2212407836599998E-2</v>
      </c>
      <c r="AB29" s="6">
        <v>0.41729980318620002</v>
      </c>
      <c r="AC29" s="6" t="s">
        <v>431</v>
      </c>
      <c r="AD29" s="6">
        <v>0.13245499999999999</v>
      </c>
      <c r="AE29" s="60"/>
      <c r="AF29" s="26">
        <v>245483.22127630943</v>
      </c>
      <c r="AG29" s="26" t="s">
        <v>433</v>
      </c>
      <c r="AH29" s="26">
        <v>6483.7532194253045</v>
      </c>
      <c r="AI29" s="26">
        <v>18779.196520289795</v>
      </c>
      <c r="AJ29" s="26">
        <v>834.75134425259057</v>
      </c>
      <c r="AK29" s="26" t="s">
        <v>431</v>
      </c>
      <c r="AL29" s="49" t="s">
        <v>49</v>
      </c>
    </row>
    <row r="30" spans="1:38" s="2" customFormat="1" ht="26.25" customHeight="1" thickBot="1" x14ac:dyDescent="0.25">
      <c r="A30" s="70" t="s">
        <v>78</v>
      </c>
      <c r="B30" s="70" t="s">
        <v>85</v>
      </c>
      <c r="C30" s="71" t="s">
        <v>86</v>
      </c>
      <c r="D30" s="72"/>
      <c r="E30" s="6">
        <v>1.653029965</v>
      </c>
      <c r="F30" s="6">
        <v>4.7775893800000002</v>
      </c>
      <c r="G30" s="6">
        <v>4.289785E-3</v>
      </c>
      <c r="H30" s="6">
        <v>2.5494533E-2</v>
      </c>
      <c r="I30" s="6">
        <v>8.5890390999999996E-2</v>
      </c>
      <c r="J30" s="6">
        <v>8.5890390999999996E-2</v>
      </c>
      <c r="K30" s="6">
        <v>8.5890390999999996E-2</v>
      </c>
      <c r="L30" s="6">
        <v>1.7245834000000002E-2</v>
      </c>
      <c r="M30" s="6">
        <v>48.054013746000003</v>
      </c>
      <c r="N30" s="6">
        <v>1.2994928059999999</v>
      </c>
      <c r="O30" s="6">
        <v>5.9595280000000004E-3</v>
      </c>
      <c r="P30" s="6">
        <v>3.6668650000000001E-3</v>
      </c>
      <c r="Q30" s="6">
        <v>1.2644500000000001E-4</v>
      </c>
      <c r="R30" s="6">
        <v>2.7393127999999999E-2</v>
      </c>
      <c r="S30" s="6">
        <v>1.0042932550000001</v>
      </c>
      <c r="T30" s="6">
        <v>4.2057359000000002E-2</v>
      </c>
      <c r="U30" s="6">
        <v>5.9337590000000003E-3</v>
      </c>
      <c r="V30" s="6">
        <v>0.59395888399999996</v>
      </c>
      <c r="W30" s="6">
        <v>0.1593002708</v>
      </c>
      <c r="X30" s="6">
        <v>4.4337709154999997E-3</v>
      </c>
      <c r="Y30" s="6">
        <v>5.4881206534999998E-3</v>
      </c>
      <c r="Z30" s="6">
        <v>3.4700519458999999E-3</v>
      </c>
      <c r="AA30" s="6">
        <v>6.0582380863999996E-3</v>
      </c>
      <c r="AB30" s="6">
        <v>1.9450181599900002E-2</v>
      </c>
      <c r="AC30" s="6" t="s">
        <v>431</v>
      </c>
      <c r="AD30" s="6">
        <v>6.8920999999999996E-2</v>
      </c>
      <c r="AE30" s="60"/>
      <c r="AF30" s="26">
        <v>17284.718502434302</v>
      </c>
      <c r="AG30" s="26" t="s">
        <v>433</v>
      </c>
      <c r="AH30" s="26" t="s">
        <v>433</v>
      </c>
      <c r="AI30" s="26">
        <v>360.48243641688589</v>
      </c>
      <c r="AJ30" s="26" t="s">
        <v>433</v>
      </c>
      <c r="AK30" s="26" t="s">
        <v>431</v>
      </c>
      <c r="AL30" s="49" t="s">
        <v>49</v>
      </c>
    </row>
    <row r="31" spans="1:38" s="2" customFormat="1" ht="26.25" customHeight="1" thickBot="1" x14ac:dyDescent="0.25">
      <c r="A31" s="70" t="s">
        <v>78</v>
      </c>
      <c r="B31" s="70" t="s">
        <v>87</v>
      </c>
      <c r="C31" s="71" t="s">
        <v>88</v>
      </c>
      <c r="D31" s="72"/>
      <c r="E31" s="6" t="s">
        <v>431</v>
      </c>
      <c r="F31" s="6">
        <v>2.7700445469999999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174990.86660800001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3.0285904810000002</v>
      </c>
      <c r="J32" s="6">
        <v>5.4245368550000004</v>
      </c>
      <c r="K32" s="6">
        <v>7.396399164</v>
      </c>
      <c r="L32" s="6">
        <v>0.33486740100000001</v>
      </c>
      <c r="M32" s="6" t="s">
        <v>431</v>
      </c>
      <c r="N32" s="6">
        <v>6.503693513</v>
      </c>
      <c r="O32" s="6">
        <v>3.2158513999999999E-2</v>
      </c>
      <c r="P32" s="6" t="s">
        <v>432</v>
      </c>
      <c r="Q32" s="6">
        <v>7.6015281000000004E-2</v>
      </c>
      <c r="R32" s="6">
        <v>2.3882434840000002</v>
      </c>
      <c r="S32" s="6">
        <v>52.110007326999998</v>
      </c>
      <c r="T32" s="6">
        <v>0.39141705999999998</v>
      </c>
      <c r="U32" s="6">
        <v>6.0571817999999999E-2</v>
      </c>
      <c r="V32" s="6">
        <v>23.772269227999999</v>
      </c>
      <c r="W32" s="6" t="s">
        <v>431</v>
      </c>
      <c r="X32" s="6">
        <v>8.6114875212000008E-3</v>
      </c>
      <c r="Y32" s="6">
        <v>4.253184983E-4</v>
      </c>
      <c r="Z32" s="6">
        <v>6.2785111720000005E-4</v>
      </c>
      <c r="AA32" s="6" t="s">
        <v>432</v>
      </c>
      <c r="AB32" s="6">
        <v>9.6646571362999992E-3</v>
      </c>
      <c r="AC32" s="6" t="s">
        <v>431</v>
      </c>
      <c r="AD32" s="6" t="s">
        <v>431</v>
      </c>
      <c r="AE32" s="60"/>
      <c r="AF32" s="26" t="s">
        <v>433</v>
      </c>
      <c r="AG32" s="26" t="s">
        <v>433</v>
      </c>
      <c r="AH32" s="26" t="s">
        <v>433</v>
      </c>
      <c r="AI32" s="26" t="s">
        <v>433</v>
      </c>
      <c r="AJ32" s="26" t="s">
        <v>433</v>
      </c>
      <c r="AK32" s="26">
        <v>326831976.80826759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1.788788418</v>
      </c>
      <c r="J33" s="6">
        <v>3.312571154</v>
      </c>
      <c r="K33" s="6">
        <v>6.6251422990000002</v>
      </c>
      <c r="L33" s="6">
        <v>7.0226510000000006E-2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326831976.80826759</v>
      </c>
      <c r="AL33" s="49" t="s">
        <v>413</v>
      </c>
    </row>
    <row r="34" spans="1:38" s="2" customFormat="1" ht="26.25" customHeight="1" thickBot="1" x14ac:dyDescent="0.25">
      <c r="A34" s="70" t="s">
        <v>70</v>
      </c>
      <c r="B34" s="70" t="s">
        <v>93</v>
      </c>
      <c r="C34" s="71" t="s">
        <v>94</v>
      </c>
      <c r="D34" s="72"/>
      <c r="E34" s="6">
        <v>2.7902764219999998</v>
      </c>
      <c r="F34" s="6">
        <v>0.24761040400000001</v>
      </c>
      <c r="G34" s="6">
        <v>1.064997E-3</v>
      </c>
      <c r="H34" s="6">
        <v>3.7274399999999999E-4</v>
      </c>
      <c r="I34" s="6">
        <v>7.2951881999999996E-2</v>
      </c>
      <c r="J34" s="6">
        <v>7.6679359000000002E-2</v>
      </c>
      <c r="K34" s="6">
        <v>8.0939312999999999E-2</v>
      </c>
      <c r="L34" s="6">
        <v>4.7418725000000002E-2</v>
      </c>
      <c r="M34" s="6">
        <v>0.56977018000000001</v>
      </c>
      <c r="N34" s="6" t="s">
        <v>432</v>
      </c>
      <c r="O34" s="6">
        <v>5.3249500000000002E-4</v>
      </c>
      <c r="P34" s="6" t="s">
        <v>432</v>
      </c>
      <c r="Q34" s="6" t="s">
        <v>432</v>
      </c>
      <c r="R34" s="6">
        <v>2.6624779999999998E-3</v>
      </c>
      <c r="S34" s="6">
        <v>9.0524233999999995E-2</v>
      </c>
      <c r="T34" s="6">
        <v>3.727471E-3</v>
      </c>
      <c r="U34" s="6">
        <v>5.3249500000000002E-4</v>
      </c>
      <c r="V34" s="6">
        <v>5.3249552999999998E-2</v>
      </c>
      <c r="W34" s="6">
        <v>1.4882184234E-2</v>
      </c>
      <c r="X34" s="6">
        <v>1.5974864999999999E-3</v>
      </c>
      <c r="Y34" s="6">
        <v>2.6624775000000001E-3</v>
      </c>
      <c r="Z34" s="6">
        <v>1.83178452E-3</v>
      </c>
      <c r="AA34" s="6">
        <v>4.2067144500000002E-4</v>
      </c>
      <c r="AB34" s="6">
        <v>6.5124199650000002E-3</v>
      </c>
      <c r="AC34" s="6" t="s">
        <v>431</v>
      </c>
      <c r="AD34" s="6" t="s">
        <v>431</v>
      </c>
      <c r="AE34" s="60"/>
      <c r="AF34" s="26">
        <v>2295.055605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6.4241947560000003</v>
      </c>
      <c r="F36" s="6">
        <v>1.448682158</v>
      </c>
      <c r="G36" s="6">
        <v>4.4056493379999999</v>
      </c>
      <c r="H36" s="6">
        <v>5.4237749999999996E-3</v>
      </c>
      <c r="I36" s="6">
        <v>1.8392223510000001</v>
      </c>
      <c r="J36" s="6">
        <v>2.1629143960000001</v>
      </c>
      <c r="K36" s="6">
        <v>2.1629143960000001</v>
      </c>
      <c r="L36" s="6">
        <v>4.7055180000000002E-2</v>
      </c>
      <c r="M36" s="6">
        <v>3.084397611</v>
      </c>
      <c r="N36" s="6">
        <v>0.118577208</v>
      </c>
      <c r="O36" s="6">
        <v>1.1318249000000001E-2</v>
      </c>
      <c r="P36" s="6">
        <v>1.967474E-2</v>
      </c>
      <c r="Q36" s="6">
        <v>0.25947298499999999</v>
      </c>
      <c r="R36" s="6">
        <v>0.27793123600000003</v>
      </c>
      <c r="S36" s="6">
        <v>0.81393570199999998</v>
      </c>
      <c r="T36" s="6">
        <v>11.841824661</v>
      </c>
      <c r="U36" s="6">
        <v>0.116752469</v>
      </c>
      <c r="V36" s="6">
        <v>0.92978961299999996</v>
      </c>
      <c r="W36" s="6">
        <v>0.2221072069075449</v>
      </c>
      <c r="X36" s="6">
        <v>2.6206493369283499E-3</v>
      </c>
      <c r="Y36" s="6">
        <v>1.48882466848901E-2</v>
      </c>
      <c r="Z36" s="6">
        <v>1.13182466843934E-2</v>
      </c>
      <c r="AA36" s="6">
        <v>3.63082466878703E-3</v>
      </c>
      <c r="AB36" s="6">
        <v>3.2457967374998883E-2</v>
      </c>
      <c r="AC36" s="6">
        <v>8.3400000000000002E-2</v>
      </c>
      <c r="AD36" s="6">
        <v>0.21936900000000001</v>
      </c>
      <c r="AE36" s="60"/>
      <c r="AF36" s="26">
        <v>32513.153207472093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0.10289940980914922</v>
      </c>
      <c r="F37" s="6">
        <v>3.8526686580248547E-3</v>
      </c>
      <c r="G37" s="6">
        <v>1.0908106677306336E-3</v>
      </c>
      <c r="H37" s="6" t="s">
        <v>431</v>
      </c>
      <c r="I37" s="6">
        <v>4.53186055439894E-4</v>
      </c>
      <c r="J37" s="6">
        <v>4.53186055439894E-4</v>
      </c>
      <c r="K37" s="6">
        <v>4.53186055439894E-4</v>
      </c>
      <c r="L37" s="6">
        <v>9.7118640269825196E-5</v>
      </c>
      <c r="M37" s="6">
        <v>1.1103501533793263E-2</v>
      </c>
      <c r="N37" s="6">
        <v>5.9531653883111002E-6</v>
      </c>
      <c r="O37" s="6">
        <v>6.4554089768439999E-7</v>
      </c>
      <c r="P37" s="6">
        <v>1.7226759684041141E-4</v>
      </c>
      <c r="Q37" s="6">
        <v>2.050871799474327E-4</v>
      </c>
      <c r="R37" s="6">
        <v>5.8323380284262002E-6</v>
      </c>
      <c r="S37" s="6">
        <v>6.9420960305592003E-6</v>
      </c>
      <c r="T37" s="6">
        <v>1.0869571196844E-6</v>
      </c>
      <c r="U37" s="6">
        <v>2.3677550744177501E-5</v>
      </c>
      <c r="V37" s="6">
        <v>1.3206095222260837E-3</v>
      </c>
      <c r="W37" s="6">
        <v>8.7137534572867125E-4</v>
      </c>
      <c r="X37" s="6">
        <v>9.939205860504199E-7</v>
      </c>
      <c r="Y37" s="6">
        <v>1.7669925483674999E-6</v>
      </c>
      <c r="Z37" s="6">
        <v>1.4647468696816599E-6</v>
      </c>
      <c r="AA37" s="6">
        <v>1.4602018220712999E-6</v>
      </c>
      <c r="AB37" s="6">
        <v>5.6858617958397803E-6</v>
      </c>
      <c r="AC37" s="6">
        <v>1.1224846389999999E-7</v>
      </c>
      <c r="AD37" s="6">
        <v>6.63312E-11</v>
      </c>
      <c r="AE37" s="60"/>
      <c r="AF37" s="26">
        <v>22.725239009199999</v>
      </c>
      <c r="AG37" s="26" t="s">
        <v>431</v>
      </c>
      <c r="AH37" s="26">
        <v>1697.7547177991401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9.5297454916975397</v>
      </c>
      <c r="F39" s="6">
        <v>1.587712230239759</v>
      </c>
      <c r="G39" s="6">
        <v>8.7422009093695738</v>
      </c>
      <c r="H39" s="6">
        <v>0.16353709899999999</v>
      </c>
      <c r="I39" s="6">
        <v>1.893486415347585</v>
      </c>
      <c r="J39" s="6">
        <v>2.2958746303475852</v>
      </c>
      <c r="K39" s="6">
        <v>2.7093126283475852</v>
      </c>
      <c r="L39" s="6">
        <v>0.19513792426818405</v>
      </c>
      <c r="M39" s="6">
        <v>7.2371943532537868</v>
      </c>
      <c r="N39" s="6">
        <v>0.87133534600578566</v>
      </c>
      <c r="O39" s="6">
        <v>7.2587658134281724E-2</v>
      </c>
      <c r="P39" s="6">
        <v>5.012480110061629E-2</v>
      </c>
      <c r="Q39" s="6">
        <v>6.5620200418116295E-2</v>
      </c>
      <c r="R39" s="6">
        <v>0.91520145366875416</v>
      </c>
      <c r="S39" s="6">
        <v>0.17748148597339197</v>
      </c>
      <c r="T39" s="6">
        <v>7.6189903097560316</v>
      </c>
      <c r="U39" s="6">
        <v>1.5528496201232578E-2</v>
      </c>
      <c r="V39" s="6">
        <v>3.0283176757786419</v>
      </c>
      <c r="W39" s="6">
        <v>1.2445977255103662</v>
      </c>
      <c r="X39" s="6">
        <v>0.13061661051959816</v>
      </c>
      <c r="Y39" s="6">
        <v>0.21000029912339083</v>
      </c>
      <c r="Z39" s="6">
        <v>9.3626794237759867E-2</v>
      </c>
      <c r="AA39" s="6">
        <v>7.8016607504384147E-2</v>
      </c>
      <c r="AB39" s="6">
        <v>0.51226031138513306</v>
      </c>
      <c r="AC39" s="6">
        <v>3.2733487288557003E-2</v>
      </c>
      <c r="AD39" s="6">
        <v>0.63426099999999996</v>
      </c>
      <c r="AE39" s="60"/>
      <c r="AF39" s="26">
        <v>42544.644466082551</v>
      </c>
      <c r="AG39" s="26">
        <v>3730.2</v>
      </c>
      <c r="AH39" s="26">
        <v>95585.949337082347</v>
      </c>
      <c r="AI39" s="26">
        <v>7057.4414474420546</v>
      </c>
      <c r="AJ39" s="26" t="s">
        <v>433</v>
      </c>
      <c r="AK39" s="26" t="s">
        <v>431</v>
      </c>
      <c r="AL39" s="49" t="s">
        <v>49</v>
      </c>
    </row>
    <row r="40" spans="1:38" s="2" customFormat="1" ht="26.25" customHeight="1" thickBot="1" x14ac:dyDescent="0.25">
      <c r="A40" s="70" t="s">
        <v>70</v>
      </c>
      <c r="B40" s="70" t="s">
        <v>105</v>
      </c>
      <c r="C40" s="71" t="s">
        <v>391</v>
      </c>
      <c r="D40" s="72"/>
      <c r="E40" s="6">
        <v>8.8480001000000003E-2</v>
      </c>
      <c r="F40" s="6">
        <v>7.2732480019999999</v>
      </c>
      <c r="G40" s="6">
        <v>6.4000001000000001E-2</v>
      </c>
      <c r="H40" s="6">
        <v>9.6003999999999998E-5</v>
      </c>
      <c r="I40" s="6">
        <v>0.12038399800000001</v>
      </c>
      <c r="J40" s="6">
        <v>0.12038399800000001</v>
      </c>
      <c r="K40" s="6">
        <v>0.12038399800000001</v>
      </c>
      <c r="L40" s="6">
        <v>6.016001E-3</v>
      </c>
      <c r="M40" s="6">
        <v>19.865376000000001</v>
      </c>
      <c r="N40" s="6">
        <v>0.160000001</v>
      </c>
      <c r="O40" s="6">
        <v>3.1999799999999999E-4</v>
      </c>
      <c r="P40" s="6" t="s">
        <v>432</v>
      </c>
      <c r="Q40" s="6" t="s">
        <v>432</v>
      </c>
      <c r="R40" s="6">
        <v>1.599998E-3</v>
      </c>
      <c r="S40" s="6">
        <v>5.4399998999999997E-2</v>
      </c>
      <c r="T40" s="6">
        <v>2.2399970000000001E-3</v>
      </c>
      <c r="U40" s="6">
        <v>3.1999799999999999E-4</v>
      </c>
      <c r="V40" s="6">
        <v>3.2000000000000001E-2</v>
      </c>
      <c r="W40" s="6" t="s">
        <v>432</v>
      </c>
      <c r="X40" s="6">
        <v>1.2800000000000001E-3</v>
      </c>
      <c r="Y40" s="6">
        <v>1.2800000000000001E-3</v>
      </c>
      <c r="Z40" s="6">
        <v>1.1008000000000001E-3</v>
      </c>
      <c r="AA40" s="6">
        <v>2.5280000000000002E-4</v>
      </c>
      <c r="AB40" s="6">
        <v>3.9135999999999997E-3</v>
      </c>
      <c r="AC40" s="6" t="s">
        <v>431</v>
      </c>
      <c r="AD40" s="6" t="s">
        <v>431</v>
      </c>
      <c r="AE40" s="60"/>
      <c r="AF40" s="26">
        <v>1347.52</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18.092331227999999</v>
      </c>
      <c r="F41" s="6">
        <v>30.259962600000001</v>
      </c>
      <c r="G41" s="6">
        <v>8.1771477449999992</v>
      </c>
      <c r="H41" s="6">
        <v>4.1818199040000001</v>
      </c>
      <c r="I41" s="6">
        <v>35.300878752000003</v>
      </c>
      <c r="J41" s="6">
        <v>36.231643939000001</v>
      </c>
      <c r="K41" s="6">
        <v>38.094288988000002</v>
      </c>
      <c r="L41" s="6">
        <v>4.2157060929999997</v>
      </c>
      <c r="M41" s="6">
        <v>251.618601611</v>
      </c>
      <c r="N41" s="6">
        <v>2.5225358600000001</v>
      </c>
      <c r="O41" s="6">
        <v>1.0018577609999999</v>
      </c>
      <c r="P41" s="6">
        <v>8.2305610000000001E-2</v>
      </c>
      <c r="Q41" s="6">
        <v>4.7462487999999997E-2</v>
      </c>
      <c r="R41" s="6">
        <v>1.807764718</v>
      </c>
      <c r="S41" s="6">
        <v>0.53608697400000005</v>
      </c>
      <c r="T41" s="6">
        <v>0.198997017</v>
      </c>
      <c r="U41" s="6">
        <v>4.4912373999999998E-2</v>
      </c>
      <c r="V41" s="6">
        <v>39.895304353999997</v>
      </c>
      <c r="W41" s="6">
        <v>38.619664908107197</v>
      </c>
      <c r="X41" s="6">
        <v>7.1841353690981249</v>
      </c>
      <c r="Y41" s="6">
        <v>6.7593231280125874</v>
      </c>
      <c r="Z41" s="6">
        <v>2.5480087177259874</v>
      </c>
      <c r="AA41" s="6">
        <v>4.0219894978421875</v>
      </c>
      <c r="AB41" s="6">
        <v>20.513456712678888</v>
      </c>
      <c r="AC41" s="6">
        <v>0.38405899999999998</v>
      </c>
      <c r="AD41" s="6">
        <v>0.38992300000000002</v>
      </c>
      <c r="AE41" s="60"/>
      <c r="AF41" s="26">
        <v>99625.64</v>
      </c>
      <c r="AG41" s="26">
        <v>2275.5</v>
      </c>
      <c r="AH41" s="26">
        <v>145066.46165146216</v>
      </c>
      <c r="AI41" s="26">
        <v>76532.335171800005</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20.771676830000001</v>
      </c>
      <c r="F43" s="6">
        <v>1.5285788300000001</v>
      </c>
      <c r="G43" s="6">
        <v>1.0486437710000001</v>
      </c>
      <c r="H43" s="6">
        <v>0.10485799799999999</v>
      </c>
      <c r="I43" s="6">
        <v>0.917776904</v>
      </c>
      <c r="J43" s="6">
        <v>0.92384671200000001</v>
      </c>
      <c r="K43" s="6">
        <v>0.93700150599999998</v>
      </c>
      <c r="L43" s="6">
        <v>0.56358606899999997</v>
      </c>
      <c r="M43" s="6">
        <v>4.532946452</v>
      </c>
      <c r="N43" s="6">
        <v>8.0092567000000003E-2</v>
      </c>
      <c r="O43" s="6">
        <v>3.7068443999999999E-2</v>
      </c>
      <c r="P43" s="6">
        <v>5.8089680000000003E-3</v>
      </c>
      <c r="Q43" s="6">
        <v>4.1309770000000001E-3</v>
      </c>
      <c r="R43" s="6">
        <v>6.9396681000000002E-2</v>
      </c>
      <c r="S43" s="6">
        <v>2.3298828000000001E-2</v>
      </c>
      <c r="T43" s="6">
        <v>1.3923359E-2</v>
      </c>
      <c r="U43" s="6">
        <v>6.3110070000000004E-3</v>
      </c>
      <c r="V43" s="6">
        <v>2.666951214</v>
      </c>
      <c r="W43" s="6">
        <v>0.31411400517130184</v>
      </c>
      <c r="X43" s="6">
        <v>2.8431088789909149E-2</v>
      </c>
      <c r="Y43" s="6">
        <v>4.5759661099209981E-2</v>
      </c>
      <c r="Z43" s="6">
        <v>1.4262485406534587E-2</v>
      </c>
      <c r="AA43" s="6">
        <v>1.1424246401883401E-2</v>
      </c>
      <c r="AB43" s="6">
        <v>9.9877481697537115E-2</v>
      </c>
      <c r="AC43" s="6">
        <v>1.8797999999999999E-2</v>
      </c>
      <c r="AD43" s="6">
        <v>6.9160000000000003E-3</v>
      </c>
      <c r="AE43" s="60"/>
      <c r="AF43" s="26">
        <v>23194.979985423648</v>
      </c>
      <c r="AG43" s="26" t="s">
        <v>433</v>
      </c>
      <c r="AH43" s="26">
        <v>16778.029266322301</v>
      </c>
      <c r="AI43" s="26">
        <v>2984.2127051425764</v>
      </c>
      <c r="AJ43" s="26" t="s">
        <v>433</v>
      </c>
      <c r="AK43" s="26" t="s">
        <v>431</v>
      </c>
      <c r="AL43" s="49" t="s">
        <v>49</v>
      </c>
    </row>
    <row r="44" spans="1:38" s="2" customFormat="1" ht="26.25" customHeight="1" thickBot="1" x14ac:dyDescent="0.25">
      <c r="A44" s="70" t="s">
        <v>70</v>
      </c>
      <c r="B44" s="70" t="s">
        <v>111</v>
      </c>
      <c r="C44" s="71" t="s">
        <v>112</v>
      </c>
      <c r="D44" s="72"/>
      <c r="E44" s="6">
        <v>35.311475115999997</v>
      </c>
      <c r="F44" s="6">
        <v>3.878409328</v>
      </c>
      <c r="G44" s="6">
        <v>6.4532039999999999E-2</v>
      </c>
      <c r="H44" s="6">
        <v>2.1764347E-2</v>
      </c>
      <c r="I44" s="6">
        <v>1.2987521179999999</v>
      </c>
      <c r="J44" s="6">
        <v>1.2987521179999999</v>
      </c>
      <c r="K44" s="6">
        <v>1.2987521179999999</v>
      </c>
      <c r="L44" s="6">
        <v>0.81288221400000005</v>
      </c>
      <c r="M44" s="6">
        <v>22.782880659</v>
      </c>
      <c r="N44" s="6" t="s">
        <v>432</v>
      </c>
      <c r="O44" s="6">
        <v>2.7230871E-2</v>
      </c>
      <c r="P44" s="6" t="s">
        <v>432</v>
      </c>
      <c r="Q44" s="6" t="s">
        <v>432</v>
      </c>
      <c r="R44" s="6">
        <v>0.13615440200000001</v>
      </c>
      <c r="S44" s="6">
        <v>4.6292495990000004</v>
      </c>
      <c r="T44" s="6">
        <v>0.19061614800000001</v>
      </c>
      <c r="U44" s="6">
        <v>2.7230871E-2</v>
      </c>
      <c r="V44" s="6">
        <v>2.723087992</v>
      </c>
      <c r="W44" s="6" t="s">
        <v>432</v>
      </c>
      <c r="X44" s="6">
        <v>8.1743499999999997E-2</v>
      </c>
      <c r="Y44" s="6">
        <v>0.13610354</v>
      </c>
      <c r="Z44" s="6">
        <v>9.3674227200000001E-2</v>
      </c>
      <c r="AA44" s="6">
        <v>2.1512395199999999E-2</v>
      </c>
      <c r="AB44" s="6">
        <v>0.33303366239999999</v>
      </c>
      <c r="AC44" s="6" t="s">
        <v>431</v>
      </c>
      <c r="AD44" s="6" t="s">
        <v>431</v>
      </c>
      <c r="AE44" s="60"/>
      <c r="AF44" s="26">
        <v>117360.05766000001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1.493042201</v>
      </c>
      <c r="F45" s="6">
        <v>0.53188363500000002</v>
      </c>
      <c r="G45" s="6">
        <v>0.54402319700000001</v>
      </c>
      <c r="H45" s="6">
        <v>1.9040839999999999E-3</v>
      </c>
      <c r="I45" s="6">
        <v>0.244642949</v>
      </c>
      <c r="J45" s="6">
        <v>0.287393911</v>
      </c>
      <c r="K45" s="6">
        <v>0.287393911</v>
      </c>
      <c r="L45" s="6">
        <v>1.2949176999999999E-2</v>
      </c>
      <c r="M45" s="6">
        <v>1.206793113</v>
      </c>
      <c r="N45" s="6">
        <v>3.5361506000000001E-2</v>
      </c>
      <c r="O45" s="6">
        <v>2.7201199999999999E-3</v>
      </c>
      <c r="P45" s="6">
        <v>8.1603500000000002E-3</v>
      </c>
      <c r="Q45" s="6">
        <v>1.0880462E-2</v>
      </c>
      <c r="R45" s="6">
        <v>1.3600578E-2</v>
      </c>
      <c r="S45" s="6">
        <v>0.239370208</v>
      </c>
      <c r="T45" s="6">
        <v>0.27201159800000002</v>
      </c>
      <c r="U45" s="6">
        <v>2.7201161000000001E-2</v>
      </c>
      <c r="V45" s="6">
        <v>0.32641391800000003</v>
      </c>
      <c r="W45" s="6">
        <v>3.5361507739999999E-2</v>
      </c>
      <c r="X45" s="6">
        <v>5.4402319600000001E-4</v>
      </c>
      <c r="Y45" s="6">
        <v>2.7201159799999999E-3</v>
      </c>
      <c r="Z45" s="6">
        <v>2.7201159799999999E-3</v>
      </c>
      <c r="AA45" s="6">
        <v>2.72011598E-4</v>
      </c>
      <c r="AB45" s="6">
        <v>6.2562667540000004E-3</v>
      </c>
      <c r="AC45" s="6">
        <v>2.1762E-2</v>
      </c>
      <c r="AD45" s="6">
        <v>1.0333E-2</v>
      </c>
      <c r="AE45" s="60"/>
      <c r="AF45" s="26">
        <v>11723.6998738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3.237134572</v>
      </c>
      <c r="F47" s="6">
        <v>7.9036936000000002E-2</v>
      </c>
      <c r="G47" s="6">
        <v>0.15205126799999999</v>
      </c>
      <c r="H47" s="6">
        <v>1.07156E-3</v>
      </c>
      <c r="I47" s="6">
        <v>3.9156660000000003E-2</v>
      </c>
      <c r="J47" s="6">
        <v>4.6572571E-2</v>
      </c>
      <c r="K47" s="6">
        <v>5.0175649000000003E-2</v>
      </c>
      <c r="L47" s="6">
        <v>7.8315190000000003E-3</v>
      </c>
      <c r="M47" s="6">
        <v>0.81107534299999995</v>
      </c>
      <c r="N47" s="6">
        <v>0.157049891</v>
      </c>
      <c r="O47" s="6">
        <v>4.6271000000000002E-4</v>
      </c>
      <c r="P47" s="6">
        <v>1.1760290000000001E-3</v>
      </c>
      <c r="Q47" s="6">
        <v>1.227934E-3</v>
      </c>
      <c r="R47" s="6">
        <v>4.8965520000000002E-3</v>
      </c>
      <c r="S47" s="6">
        <v>8.5117770999999995E-2</v>
      </c>
      <c r="T47" s="6">
        <v>3.0453462000000001E-2</v>
      </c>
      <c r="U47" s="6">
        <v>3.112245E-3</v>
      </c>
      <c r="V47" s="6">
        <v>6.7144118000000003E-2</v>
      </c>
      <c r="W47" s="6">
        <v>1.01934522158E-2</v>
      </c>
      <c r="X47" s="6">
        <v>3.9756193001389055E-4</v>
      </c>
      <c r="Y47" s="6">
        <v>7.7211649408819255E-4</v>
      </c>
      <c r="Z47" s="6">
        <v>7.0909569432090857E-4</v>
      </c>
      <c r="AA47" s="6">
        <v>7.8713050622581E-3</v>
      </c>
      <c r="AB47" s="6">
        <v>9.7500791807800004E-3</v>
      </c>
      <c r="AC47" s="6">
        <v>2.3349999999999998E-3</v>
      </c>
      <c r="AD47" s="6">
        <v>2.3830000000000001E-3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4.8719189999999997E-4</v>
      </c>
      <c r="F49" s="6">
        <v>4.1681927000000001E-3</v>
      </c>
      <c r="G49" s="6">
        <v>4.330588E-4</v>
      </c>
      <c r="H49" s="6">
        <v>2.0028976999999998E-3</v>
      </c>
      <c r="I49" s="6">
        <v>3.40492659E-2</v>
      </c>
      <c r="J49" s="6">
        <v>8.0927905499999994E-2</v>
      </c>
      <c r="K49" s="6">
        <v>0.1879476162</v>
      </c>
      <c r="L49" s="6" t="s">
        <v>432</v>
      </c>
      <c r="M49" s="6">
        <v>0.24906307110000001</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14.922427496000431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3.1185458664999999E-2</v>
      </c>
      <c r="AL51" s="49" t="s">
        <v>130</v>
      </c>
    </row>
    <row r="52" spans="1:38" s="2" customFormat="1" ht="26.25" customHeight="1" thickBot="1" x14ac:dyDescent="0.25">
      <c r="A52" s="70" t="s">
        <v>119</v>
      </c>
      <c r="B52" s="74" t="s">
        <v>131</v>
      </c>
      <c r="C52" s="76" t="s">
        <v>392</v>
      </c>
      <c r="D52" s="73"/>
      <c r="E52" s="6">
        <v>0.84087268650000002</v>
      </c>
      <c r="F52" s="6">
        <v>0.57975329580716495</v>
      </c>
      <c r="G52" s="6">
        <v>18.917586260509438</v>
      </c>
      <c r="H52" s="6">
        <v>5.727830948301E-3</v>
      </c>
      <c r="I52" s="6">
        <v>8.4684017097000006E-2</v>
      </c>
      <c r="J52" s="6">
        <v>0.19411841057000001</v>
      </c>
      <c r="K52" s="6">
        <v>0.2651076899</v>
      </c>
      <c r="L52" s="6">
        <v>1.3975851099999999E-4</v>
      </c>
      <c r="M52" s="6">
        <v>0.46504270126964797</v>
      </c>
      <c r="N52" s="6">
        <v>1.13198240085E-3</v>
      </c>
      <c r="O52" s="6">
        <v>2.33055200175E-4</v>
      </c>
      <c r="P52" s="6">
        <v>2.6634880019999998E-4</v>
      </c>
      <c r="Q52" s="6">
        <v>6.6587200049999994E-5</v>
      </c>
      <c r="R52" s="6">
        <v>1.165276000875E-3</v>
      </c>
      <c r="S52" s="6">
        <v>4.99404000375E-4</v>
      </c>
      <c r="T52" s="6">
        <v>2.1973776016500001E-3</v>
      </c>
      <c r="U52" s="6">
        <v>6.6587200049999994E-5</v>
      </c>
      <c r="V52" s="6">
        <v>4.32816800325E-4</v>
      </c>
      <c r="W52" s="6">
        <v>1.4879187758195999E-4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58.641436759999998</v>
      </c>
      <c r="AL52" s="49" t="s">
        <v>132</v>
      </c>
    </row>
    <row r="53" spans="1:38" s="2" customFormat="1" ht="26.25" customHeight="1" thickBot="1" x14ac:dyDescent="0.25">
      <c r="A53" s="70" t="s">
        <v>119</v>
      </c>
      <c r="B53" s="74" t="s">
        <v>133</v>
      </c>
      <c r="C53" s="76" t="s">
        <v>134</v>
      </c>
      <c r="D53" s="73"/>
      <c r="E53" s="6" t="s">
        <v>431</v>
      </c>
      <c r="F53" s="6">
        <v>4.5002103948158485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0.85872764072253571</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6.8383706276225337E-3</v>
      </c>
      <c r="AL54" s="49" t="s">
        <v>419</v>
      </c>
    </row>
    <row r="55" spans="1:38" s="2" customFormat="1" ht="26.25" customHeight="1" thickBot="1" x14ac:dyDescent="0.25">
      <c r="A55" s="70" t="s">
        <v>119</v>
      </c>
      <c r="B55" s="74" t="s">
        <v>138</v>
      </c>
      <c r="C55" s="76" t="s">
        <v>139</v>
      </c>
      <c r="D55" s="73"/>
      <c r="E55" s="6">
        <v>3.0920997511290924</v>
      </c>
      <c r="F55" s="6">
        <v>0.35192656364862918</v>
      </c>
      <c r="G55" s="6">
        <v>2.5747462069650515</v>
      </c>
      <c r="H55" s="6" t="s">
        <v>432</v>
      </c>
      <c r="I55" s="6">
        <v>1.6334213228000001E-2</v>
      </c>
      <c r="J55" s="6">
        <v>1.6334213228000001E-2</v>
      </c>
      <c r="K55" s="6">
        <v>1.6334213228000001E-2</v>
      </c>
      <c r="L55" s="6">
        <v>4.0839283069999999E-4</v>
      </c>
      <c r="M55" s="6">
        <v>0.84460091316080255</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4880.1844891446872</v>
      </c>
      <c r="AG55" s="26" t="s">
        <v>431</v>
      </c>
      <c r="AH55" s="26">
        <v>144.81293793277524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15652.602999999999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6.0316156240730001E-2</v>
      </c>
      <c r="J58" s="6">
        <v>0.40210770827019998</v>
      </c>
      <c r="K58" s="6">
        <v>0.80421541653640005</v>
      </c>
      <c r="L58" s="6">
        <v>2.7745408144895799E-4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1913.7232278910001</v>
      </c>
      <c r="AL58" s="49" t="s">
        <v>148</v>
      </c>
    </row>
    <row r="59" spans="1:38" s="2" customFormat="1" ht="26.25" customHeight="1" thickBot="1" x14ac:dyDescent="0.25">
      <c r="A59" s="70" t="s">
        <v>53</v>
      </c>
      <c r="B59" s="78" t="s">
        <v>149</v>
      </c>
      <c r="C59" s="71" t="s">
        <v>402</v>
      </c>
      <c r="D59" s="72"/>
      <c r="E59" s="6" t="s">
        <v>432</v>
      </c>
      <c r="F59" s="6">
        <v>7.0220455000000001E-2</v>
      </c>
      <c r="G59" s="6" t="s">
        <v>432</v>
      </c>
      <c r="H59" s="6">
        <v>0.11328997</v>
      </c>
      <c r="I59" s="6">
        <v>0.75028458582000002</v>
      </c>
      <c r="J59" s="6">
        <v>0.85417343265000001</v>
      </c>
      <c r="K59" s="6">
        <v>0.97399964088000002</v>
      </c>
      <c r="L59" s="6">
        <v>1.5523895068684001E-3</v>
      </c>
      <c r="M59" s="6" t="s">
        <v>432</v>
      </c>
      <c r="N59" s="6">
        <v>8.2561088695959999</v>
      </c>
      <c r="O59" s="6">
        <v>0.38575684843000002</v>
      </c>
      <c r="P59" s="6">
        <v>2.5630288800000001E-3</v>
      </c>
      <c r="Q59" s="6">
        <v>0.86653993189</v>
      </c>
      <c r="R59" s="6">
        <v>1.08480519312</v>
      </c>
      <c r="S59" s="6">
        <v>1.5934274040000002E-2</v>
      </c>
      <c r="T59" s="6">
        <v>1.29447287108</v>
      </c>
      <c r="U59" s="6">
        <v>4.2220038586799999</v>
      </c>
      <c r="V59" s="6">
        <v>0.36951343640000001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4547.2716200000004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1.1978122499999999</v>
      </c>
      <c r="J60" s="6">
        <v>9.7782817529999999</v>
      </c>
      <c r="K60" s="6">
        <v>31.948954792999999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195534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0.61770984200000001</v>
      </c>
      <c r="J61" s="6">
        <v>6.1726300780000001</v>
      </c>
      <c r="K61" s="6">
        <v>20.599940286999999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27017160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2.6201843999999998E-2</v>
      </c>
      <c r="J62" s="6">
        <v>0.26201844499999999</v>
      </c>
      <c r="K62" s="6">
        <v>0.524036893</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43669.741000000002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0.19803000000000001</v>
      </c>
      <c r="F65" s="6" t="s">
        <v>431</v>
      </c>
      <c r="G65" s="6" t="s">
        <v>431</v>
      </c>
      <c r="H65" s="6">
        <v>8.6800000000000002E-3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1.033125E-3</v>
      </c>
      <c r="J67" s="6">
        <v>1.3775E-3</v>
      </c>
      <c r="K67" s="6">
        <v>1.721876E-3</v>
      </c>
      <c r="L67" s="6">
        <v>1.8595999999999999E-5</v>
      </c>
      <c r="M67" s="6">
        <v>4.8339174319999998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7.0664129999999997E-3</v>
      </c>
      <c r="F68" s="6" t="s">
        <v>432</v>
      </c>
      <c r="G68" s="6">
        <v>0.25975610799999999</v>
      </c>
      <c r="H68" s="6" t="s">
        <v>432</v>
      </c>
      <c r="I68" s="6">
        <v>1.1777355E-2</v>
      </c>
      <c r="J68" s="6">
        <v>1.5703140000000001E-2</v>
      </c>
      <c r="K68" s="6">
        <v>1.9628924999999998E-2</v>
      </c>
      <c r="L68" s="6">
        <v>2.1199200000000001E-4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0.71984690145534003</v>
      </c>
      <c r="I69" s="6">
        <v>1.72768053826E-3</v>
      </c>
      <c r="J69" s="6">
        <v>2.3035740505060001E-3</v>
      </c>
      <c r="K69" s="6">
        <v>2.8794675635129999E-3</v>
      </c>
      <c r="L69" s="6">
        <v>3.109824978E-5</v>
      </c>
      <c r="M69" s="6">
        <v>8.6059269706400006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0.230901</v>
      </c>
      <c r="F70" s="6">
        <v>9.8308980890999997</v>
      </c>
      <c r="G70" s="6">
        <v>3.0349181222569119</v>
      </c>
      <c r="H70" s="6">
        <v>0.27726561786558318</v>
      </c>
      <c r="I70" s="6">
        <v>1.62202523508076</v>
      </c>
      <c r="J70" s="6">
        <v>2.2035943580116601</v>
      </c>
      <c r="K70" s="6">
        <v>2.8163000329295902</v>
      </c>
      <c r="L70" s="6">
        <v>2.992714718888E-2</v>
      </c>
      <c r="M70" s="6">
        <v>0.21770473100000001</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1.0689073675668199</v>
      </c>
      <c r="F72" s="6">
        <v>0.59355989167127998</v>
      </c>
      <c r="G72" s="6">
        <v>1.2702547233683918</v>
      </c>
      <c r="H72" s="6" t="s">
        <v>432</v>
      </c>
      <c r="I72" s="6">
        <v>0.73720607973997998</v>
      </c>
      <c r="J72" s="6">
        <v>0.90204496906664</v>
      </c>
      <c r="K72" s="6">
        <v>1.6742387355792601</v>
      </c>
      <c r="L72" s="6">
        <v>2.1552845881008718E-2</v>
      </c>
      <c r="M72" s="6">
        <v>63.832406171540001</v>
      </c>
      <c r="N72" s="6">
        <v>23.880077887245999</v>
      </c>
      <c r="O72" s="6">
        <v>1.1013650937620001</v>
      </c>
      <c r="P72" s="6">
        <v>0.67495444406219995</v>
      </c>
      <c r="Q72" s="6">
        <v>7.4118765162220004E-2</v>
      </c>
      <c r="R72" s="6">
        <v>1.486822963084</v>
      </c>
      <c r="S72" s="6">
        <v>1.091360665546</v>
      </c>
      <c r="T72" s="6">
        <v>3.596049494162</v>
      </c>
      <c r="U72" s="6">
        <v>7.0957094940000007E-2</v>
      </c>
      <c r="V72" s="6">
        <v>19.857027067442001</v>
      </c>
      <c r="W72" s="6">
        <v>39.739626328600004</v>
      </c>
      <c r="X72" s="6" t="s">
        <v>434</v>
      </c>
      <c r="Y72" s="6" t="s">
        <v>434</v>
      </c>
      <c r="Z72" s="6" t="s">
        <v>434</v>
      </c>
      <c r="AA72" s="6" t="s">
        <v>434</v>
      </c>
      <c r="AB72" s="6">
        <v>11.07081212191752</v>
      </c>
      <c r="AC72" s="6">
        <v>9.2833739999999998E-2</v>
      </c>
      <c r="AD72" s="6">
        <v>20.4153689105</v>
      </c>
      <c r="AE72" s="60"/>
      <c r="AF72" s="26" t="s">
        <v>431</v>
      </c>
      <c r="AG72" s="26" t="s">
        <v>431</v>
      </c>
      <c r="AH72" s="26" t="s">
        <v>431</v>
      </c>
      <c r="AI72" s="26" t="s">
        <v>431</v>
      </c>
      <c r="AJ72" s="26" t="s">
        <v>431</v>
      </c>
      <c r="AK72" s="26">
        <v>11077.3920562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9.4360505999999997E-2</v>
      </c>
      <c r="J73" s="6">
        <v>0.1336773835</v>
      </c>
      <c r="K73" s="6">
        <v>0.15726751</v>
      </c>
      <c r="L73" s="6">
        <v>9.4360506000000007E-3</v>
      </c>
      <c r="M73" s="6" t="s">
        <v>432</v>
      </c>
      <c r="N73" s="6">
        <v>4.1280818279999999E-2</v>
      </c>
      <c r="O73" s="6">
        <v>1.2538566299999999E-3</v>
      </c>
      <c r="P73" s="6" t="s">
        <v>432</v>
      </c>
      <c r="Q73" s="6">
        <v>2.9256654699999999E-3</v>
      </c>
      <c r="R73" s="6">
        <v>8.0375425000000003E-4</v>
      </c>
      <c r="S73" s="6">
        <v>1.57535833E-3</v>
      </c>
      <c r="T73" s="6">
        <v>3.8580203999999998E-4</v>
      </c>
      <c r="U73" s="6" t="s">
        <v>432</v>
      </c>
      <c r="V73" s="6">
        <v>0.19965255570000001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0.210947</v>
      </c>
      <c r="F74" s="6" t="s">
        <v>432</v>
      </c>
      <c r="G74" s="6">
        <v>2.5947</v>
      </c>
      <c r="H74" s="6" t="s">
        <v>432</v>
      </c>
      <c r="I74" s="6">
        <v>0.20287458329999999</v>
      </c>
      <c r="J74" s="6">
        <v>0.48715500099999998</v>
      </c>
      <c r="K74" s="6">
        <v>0.61914999999999998</v>
      </c>
      <c r="L74" s="6">
        <v>4.6661167000000003E-3</v>
      </c>
      <c r="M74" s="6">
        <v>25.313639999999999</v>
      </c>
      <c r="N74" s="6" t="s">
        <v>432</v>
      </c>
      <c r="O74" s="6" t="s">
        <v>432</v>
      </c>
      <c r="P74" s="6" t="s">
        <v>432</v>
      </c>
      <c r="Q74" s="6" t="s">
        <v>432</v>
      </c>
      <c r="R74" s="6" t="s">
        <v>432</v>
      </c>
      <c r="S74" s="6" t="s">
        <v>432</v>
      </c>
      <c r="T74" s="6" t="s">
        <v>432</v>
      </c>
      <c r="U74" s="6" t="s">
        <v>432</v>
      </c>
      <c r="V74" s="6" t="s">
        <v>432</v>
      </c>
      <c r="W74" s="6">
        <v>7.0726250000000004</v>
      </c>
      <c r="X74" s="6">
        <v>1.476629E-2</v>
      </c>
      <c r="Y74" s="6">
        <v>4.21894E-3</v>
      </c>
      <c r="Z74" s="6">
        <v>4.21894E-3</v>
      </c>
      <c r="AA74" s="6">
        <v>2.10947E-3</v>
      </c>
      <c r="AB74" s="6">
        <v>2.5313639999999998E-2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0.85994399499999996</v>
      </c>
      <c r="H76" s="6" t="s">
        <v>432</v>
      </c>
      <c r="I76" s="6">
        <v>1.3759103920000001E-3</v>
      </c>
      <c r="J76" s="6">
        <v>2.7518207840000002E-3</v>
      </c>
      <c r="K76" s="6">
        <v>3.4397759799999999E-3</v>
      </c>
      <c r="L76" s="6" t="s">
        <v>432</v>
      </c>
      <c r="M76" s="6" t="s">
        <v>432</v>
      </c>
      <c r="N76" s="6">
        <v>0.18918767889999999</v>
      </c>
      <c r="O76" s="6">
        <v>8.5994399499999992E-3</v>
      </c>
      <c r="P76" s="6" t="s">
        <v>432</v>
      </c>
      <c r="Q76" s="6">
        <v>5.1596639700000002E-2</v>
      </c>
      <c r="R76" s="6" t="s">
        <v>432</v>
      </c>
      <c r="S76" s="6" t="s">
        <v>432</v>
      </c>
      <c r="T76" s="6" t="s">
        <v>432</v>
      </c>
      <c r="U76" s="6" t="s">
        <v>432</v>
      </c>
      <c r="V76" s="6">
        <v>8.5994399499999992E-3</v>
      </c>
      <c r="W76" s="6">
        <v>0.55036415679999995</v>
      </c>
      <c r="X76" s="6" t="s">
        <v>432</v>
      </c>
      <c r="Y76" s="6" t="s">
        <v>432</v>
      </c>
      <c r="Z76" s="6" t="s">
        <v>432</v>
      </c>
      <c r="AA76" s="6" t="s">
        <v>432</v>
      </c>
      <c r="AB76" s="6" t="s">
        <v>432</v>
      </c>
      <c r="AC76" s="6" t="s">
        <v>432</v>
      </c>
      <c r="AD76" s="6">
        <v>4.4717087739999997E-4</v>
      </c>
      <c r="AE76" s="60"/>
      <c r="AF76" s="26" t="s">
        <v>431</v>
      </c>
      <c r="AG76" s="26" t="s">
        <v>431</v>
      </c>
      <c r="AH76" s="26" t="s">
        <v>431</v>
      </c>
      <c r="AI76" s="26" t="s">
        <v>431</v>
      </c>
      <c r="AJ76" s="26" t="s">
        <v>431</v>
      </c>
      <c r="AK76" s="26">
        <v>171.988799</v>
      </c>
      <c r="AL76" s="49" t="s">
        <v>193</v>
      </c>
    </row>
    <row r="77" spans="1:38" s="2" customFormat="1" ht="26.25" customHeight="1" thickBot="1" x14ac:dyDescent="0.25">
      <c r="A77" s="70" t="s">
        <v>53</v>
      </c>
      <c r="B77" s="70" t="s">
        <v>194</v>
      </c>
      <c r="C77" s="71" t="s">
        <v>195</v>
      </c>
      <c r="D77" s="72"/>
      <c r="E77" s="6" t="s">
        <v>432</v>
      </c>
      <c r="F77" s="6" t="s">
        <v>432</v>
      </c>
      <c r="G77" s="6">
        <v>0.77058457647</v>
      </c>
      <c r="H77" s="6" t="s">
        <v>432</v>
      </c>
      <c r="I77" s="6">
        <v>8.2424179882200008E-3</v>
      </c>
      <c r="J77" s="6">
        <v>8.9971162176300003E-3</v>
      </c>
      <c r="K77" s="6">
        <v>1.026232444704E-2</v>
      </c>
      <c r="L77" s="6" t="s">
        <v>432</v>
      </c>
      <c r="M77" s="6" t="s">
        <v>432</v>
      </c>
      <c r="N77" s="6">
        <v>0.16411297264649999</v>
      </c>
      <c r="O77" s="6">
        <v>3.9141497588099997E-2</v>
      </c>
      <c r="P77" s="6">
        <v>0.30642809411470501</v>
      </c>
      <c r="Q77" s="6">
        <v>2.4418822940999998E-3</v>
      </c>
      <c r="R77" s="6" t="s">
        <v>432</v>
      </c>
      <c r="S77" s="6" t="s">
        <v>432</v>
      </c>
      <c r="T77" s="6" t="s">
        <v>432</v>
      </c>
      <c r="U77" s="6" t="s">
        <v>432</v>
      </c>
      <c r="V77" s="6">
        <v>3.2851146882300002</v>
      </c>
      <c r="W77" s="6">
        <v>2.9595303823500001</v>
      </c>
      <c r="X77" s="6" t="s">
        <v>432</v>
      </c>
      <c r="Y77" s="6" t="s">
        <v>432</v>
      </c>
      <c r="Z77" s="6" t="s">
        <v>432</v>
      </c>
      <c r="AA77" s="6" t="s">
        <v>432</v>
      </c>
      <c r="AB77" s="6" t="s">
        <v>432</v>
      </c>
      <c r="AC77" s="6" t="s">
        <v>432</v>
      </c>
      <c r="AD77" s="6">
        <v>7.5232087529200002E-4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1.2442409999999999</v>
      </c>
      <c r="H78" s="6" t="s">
        <v>432</v>
      </c>
      <c r="I78" s="6">
        <v>8.5007692310000004E-3</v>
      </c>
      <c r="J78" s="6">
        <v>1.1081000000000001E-2</v>
      </c>
      <c r="K78" s="6">
        <v>3.2771000000000002E-2</v>
      </c>
      <c r="L78" s="6">
        <v>8.5007690000000002E-6</v>
      </c>
      <c r="M78" s="6" t="s">
        <v>432</v>
      </c>
      <c r="N78" s="6">
        <v>0.4449086102</v>
      </c>
      <c r="O78" s="6">
        <v>3.6182793419999998E-2</v>
      </c>
      <c r="P78" s="6">
        <v>3.1376855E-3</v>
      </c>
      <c r="Q78" s="6">
        <v>0.21039690589999999</v>
      </c>
      <c r="R78" s="6">
        <v>5.793984</v>
      </c>
      <c r="S78" s="6">
        <v>3.3652858210000001</v>
      </c>
      <c r="T78" s="6">
        <v>0.22509649970000001</v>
      </c>
      <c r="U78" s="6" t="s">
        <v>432</v>
      </c>
      <c r="V78" s="6">
        <v>0.4703937561</v>
      </c>
      <c r="W78" s="6">
        <v>0.50275904000000005</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0.58182651799999996</v>
      </c>
      <c r="H80" s="6" t="s">
        <v>432</v>
      </c>
      <c r="I80" s="6" t="s">
        <v>432</v>
      </c>
      <c r="J80" s="6" t="s">
        <v>432</v>
      </c>
      <c r="K80" s="6">
        <v>0.35804708800000001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161.784182074</v>
      </c>
      <c r="G82" s="6" t="s">
        <v>431</v>
      </c>
      <c r="H82" s="6" t="s">
        <v>431</v>
      </c>
      <c r="I82" s="6" t="s">
        <v>432</v>
      </c>
      <c r="J82" s="6" t="s">
        <v>431</v>
      </c>
      <c r="K82" s="6" t="s">
        <v>431</v>
      </c>
      <c r="L82" s="6" t="s">
        <v>431</v>
      </c>
      <c r="M82" s="6" t="s">
        <v>431</v>
      </c>
      <c r="N82" s="6" t="s">
        <v>431</v>
      </c>
      <c r="O82" s="6" t="s">
        <v>431</v>
      </c>
      <c r="P82" s="6">
        <v>0.10985563399999999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0.58470000200000005</v>
      </c>
      <c r="G83" s="6" t="s">
        <v>432</v>
      </c>
      <c r="H83" s="6" t="s">
        <v>431</v>
      </c>
      <c r="I83" s="6">
        <v>3.4769998000000003E-2</v>
      </c>
      <c r="J83" s="6">
        <v>0.50730000200000003</v>
      </c>
      <c r="K83" s="6">
        <v>0.90630000200000005</v>
      </c>
      <c r="L83" s="6">
        <v>1.9818909999999999E-3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1.9585409000000002E-2</v>
      </c>
      <c r="G84" s="6" t="s">
        <v>431</v>
      </c>
      <c r="H84" s="6" t="s">
        <v>431</v>
      </c>
      <c r="I84" s="6">
        <v>1.2052556000000001E-2</v>
      </c>
      <c r="J84" s="6">
        <v>6.0262799999999998E-2</v>
      </c>
      <c r="K84" s="6">
        <v>0.24105120099999999</v>
      </c>
      <c r="L84" s="6">
        <v>1.567E-6</v>
      </c>
      <c r="M84" s="6">
        <v>1.431241E-3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150657</v>
      </c>
      <c r="AL84" s="49" t="s">
        <v>412</v>
      </c>
    </row>
    <row r="85" spans="1:38" s="2" customFormat="1" ht="26.25" customHeight="1" thickBot="1" x14ac:dyDescent="0.25">
      <c r="A85" s="70" t="s">
        <v>208</v>
      </c>
      <c r="B85" s="76" t="s">
        <v>215</v>
      </c>
      <c r="C85" s="82" t="s">
        <v>403</v>
      </c>
      <c r="D85" s="72"/>
      <c r="E85" s="6" t="s">
        <v>431</v>
      </c>
      <c r="F85" s="6">
        <v>57.128510903875998</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421.63</v>
      </c>
      <c r="AL85" s="49" t="s">
        <v>216</v>
      </c>
    </row>
    <row r="86" spans="1:38" s="2" customFormat="1" ht="26.25" customHeight="1" thickBot="1" x14ac:dyDescent="0.25">
      <c r="A86" s="70" t="s">
        <v>208</v>
      </c>
      <c r="B86" s="76" t="s">
        <v>217</v>
      </c>
      <c r="C86" s="80" t="s">
        <v>218</v>
      </c>
      <c r="D86" s="72"/>
      <c r="E86" s="6" t="s">
        <v>431</v>
      </c>
      <c r="F86" s="6">
        <v>9.9325998877000004</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0.112029934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0.162526634</v>
      </c>
      <c r="AL87" s="49" t="s">
        <v>219</v>
      </c>
    </row>
    <row r="88" spans="1:38" s="2" customFormat="1" ht="26.25" customHeight="1" thickBot="1" x14ac:dyDescent="0.25">
      <c r="A88" s="70" t="s">
        <v>208</v>
      </c>
      <c r="B88" s="76" t="s">
        <v>222</v>
      </c>
      <c r="C88" s="80" t="s">
        <v>223</v>
      </c>
      <c r="D88" s="72"/>
      <c r="E88" s="6" t="s">
        <v>432</v>
      </c>
      <c r="F88" s="6">
        <v>53.725751191000001</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12.104225226000001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15.936817921251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2.6249999999999998E-4</v>
      </c>
      <c r="Y90" s="6">
        <v>1.325E-4</v>
      </c>
      <c r="Z90" s="6">
        <v>1.325E-4</v>
      </c>
      <c r="AA90" s="6">
        <v>1.325E-4</v>
      </c>
      <c r="AB90" s="6">
        <v>6.6E-4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0.11130403899999999</v>
      </c>
      <c r="F91" s="6">
        <v>0.29783423999999997</v>
      </c>
      <c r="G91" s="6">
        <v>6.2634800000000001E-3</v>
      </c>
      <c r="H91" s="6">
        <v>0.25537440300000003</v>
      </c>
      <c r="I91" s="6">
        <v>1.769195563</v>
      </c>
      <c r="J91" s="6">
        <v>1.868706081</v>
      </c>
      <c r="K91" s="6">
        <v>1.889259418</v>
      </c>
      <c r="L91" s="6">
        <v>0.74766240100000003</v>
      </c>
      <c r="M91" s="6">
        <v>3.405462703</v>
      </c>
      <c r="N91" s="6">
        <v>1.626015E-3</v>
      </c>
      <c r="O91" s="6">
        <v>0.33229746700000001</v>
      </c>
      <c r="P91" s="6">
        <v>1.17E-7</v>
      </c>
      <c r="Q91" s="6">
        <v>2.7609999999999999E-6</v>
      </c>
      <c r="R91" s="6">
        <v>3.2357999999999997E-5</v>
      </c>
      <c r="S91" s="6">
        <v>0.33321525899999999</v>
      </c>
      <c r="T91" s="6">
        <v>0.166209417</v>
      </c>
      <c r="U91" s="6" t="s">
        <v>432</v>
      </c>
      <c r="V91" s="6">
        <v>0.16668643999999999</v>
      </c>
      <c r="W91" s="6">
        <v>6.1536000000000004E-3</v>
      </c>
      <c r="X91" s="6">
        <v>6.8304960000000001E-3</v>
      </c>
      <c r="Y91" s="6">
        <v>2.7691199999999999E-3</v>
      </c>
      <c r="Z91" s="6">
        <v>2.7691199999999999E-3</v>
      </c>
      <c r="AA91" s="6">
        <v>2.7691199999999999E-3</v>
      </c>
      <c r="AB91" s="6">
        <v>1.5137856E-2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1.5890491099999999</v>
      </c>
      <c r="F92" s="6">
        <v>3.168178921</v>
      </c>
      <c r="G92" s="6">
        <v>3.1780982199999999</v>
      </c>
      <c r="H92" s="6" t="s">
        <v>432</v>
      </c>
      <c r="I92" s="6">
        <v>0.85115526600000002</v>
      </c>
      <c r="J92" s="6">
        <v>1.1348736880000001</v>
      </c>
      <c r="K92" s="6">
        <v>1.4185921100000001</v>
      </c>
      <c r="L92" s="6">
        <v>2.2130036916E-2</v>
      </c>
      <c r="M92" s="6">
        <v>8.6647391050000007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1582.22811</v>
      </c>
      <c r="AL92" s="49" t="s">
        <v>231</v>
      </c>
    </row>
    <row r="93" spans="1:38" s="2" customFormat="1" ht="26.25" customHeight="1" thickBot="1" x14ac:dyDescent="0.25">
      <c r="A93" s="70" t="s">
        <v>53</v>
      </c>
      <c r="B93" s="74" t="s">
        <v>232</v>
      </c>
      <c r="C93" s="71" t="s">
        <v>405</v>
      </c>
      <c r="D93" s="77"/>
      <c r="E93" s="6" t="s">
        <v>431</v>
      </c>
      <c r="F93" s="6">
        <v>19.160174769000001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9567.2469702500002</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0.33803764400000003</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2616.4560000000001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430.996824</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0.14782999699999999</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1.014268223</v>
      </c>
      <c r="F99" s="6">
        <v>28.620882381000001</v>
      </c>
      <c r="G99" s="6" t="s">
        <v>431</v>
      </c>
      <c r="H99" s="6">
        <v>34.549265894000001</v>
      </c>
      <c r="I99" s="6">
        <v>0.33229884999999998</v>
      </c>
      <c r="J99" s="6">
        <v>0.51060554999999996</v>
      </c>
      <c r="K99" s="6">
        <v>1.1184693000000001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810.48500000000001</v>
      </c>
      <c r="AL99" s="49" t="s">
        <v>245</v>
      </c>
    </row>
    <row r="100" spans="1:38" s="2" customFormat="1" ht="26.25" customHeight="1" thickBot="1" x14ac:dyDescent="0.25">
      <c r="A100" s="70" t="s">
        <v>243</v>
      </c>
      <c r="B100" s="70" t="s">
        <v>246</v>
      </c>
      <c r="C100" s="71" t="s">
        <v>408</v>
      </c>
      <c r="D100" s="84"/>
      <c r="E100" s="6">
        <v>1.8990223399999999</v>
      </c>
      <c r="F100" s="6">
        <v>18.775650778999999</v>
      </c>
      <c r="G100" s="6" t="s">
        <v>431</v>
      </c>
      <c r="H100" s="6">
        <v>30.728704655000001</v>
      </c>
      <c r="I100" s="6">
        <v>0.35315568000000003</v>
      </c>
      <c r="J100" s="6">
        <v>0.52973351999999996</v>
      </c>
      <c r="K100" s="6">
        <v>1.15756584</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5865.4080000000004</v>
      </c>
      <c r="AL100" s="49" t="s">
        <v>245</v>
      </c>
    </row>
    <row r="101" spans="1:38" s="2" customFormat="1" ht="26.25" customHeight="1" thickBot="1" x14ac:dyDescent="0.25">
      <c r="A101" s="70" t="s">
        <v>243</v>
      </c>
      <c r="B101" s="70" t="s">
        <v>247</v>
      </c>
      <c r="C101" s="71" t="s">
        <v>248</v>
      </c>
      <c r="D101" s="84"/>
      <c r="E101" s="6">
        <v>0.31599782199999998</v>
      </c>
      <c r="F101" s="6">
        <v>0.89725811</v>
      </c>
      <c r="G101" s="6" t="s">
        <v>431</v>
      </c>
      <c r="H101" s="6">
        <v>8.4783382589999992</v>
      </c>
      <c r="I101" s="6">
        <v>8.5397500000000001E-2</v>
      </c>
      <c r="J101" s="6">
        <v>0.25619249999999999</v>
      </c>
      <c r="K101" s="6">
        <v>0.59778249999999999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15439.218000000001</v>
      </c>
      <c r="AL101" s="49" t="s">
        <v>245</v>
      </c>
    </row>
    <row r="102" spans="1:38" s="2" customFormat="1" ht="26.25" customHeight="1" thickBot="1" x14ac:dyDescent="0.25">
      <c r="A102" s="70" t="s">
        <v>243</v>
      </c>
      <c r="B102" s="70" t="s">
        <v>249</v>
      </c>
      <c r="C102" s="71" t="s">
        <v>386</v>
      </c>
      <c r="D102" s="84"/>
      <c r="E102" s="6">
        <v>0.31598031500000001</v>
      </c>
      <c r="F102" s="6">
        <v>14.020693544</v>
      </c>
      <c r="G102" s="6" t="s">
        <v>431</v>
      </c>
      <c r="H102" s="6">
        <v>65.673605997999999</v>
      </c>
      <c r="I102" s="6">
        <v>0.195563668</v>
      </c>
      <c r="J102" s="6">
        <v>4.4047850999999998</v>
      </c>
      <c r="K102" s="6">
        <v>31.39803848</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32085.467000000001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0.23024022799999999</v>
      </c>
      <c r="F104" s="6">
        <v>0.55051779700000003</v>
      </c>
      <c r="G104" s="6" t="s">
        <v>431</v>
      </c>
      <c r="H104" s="6">
        <v>5.5622108839999997</v>
      </c>
      <c r="I104" s="6">
        <v>3.6208579999999997E-2</v>
      </c>
      <c r="J104" s="6">
        <v>0.10862574</v>
      </c>
      <c r="K104" s="6">
        <v>0.25346005999999999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2651.0509999999999</v>
      </c>
      <c r="AL104" s="49" t="s">
        <v>245</v>
      </c>
    </row>
    <row r="105" spans="1:38" s="2" customFormat="1" ht="26.25" customHeight="1" thickBot="1" x14ac:dyDescent="0.25">
      <c r="A105" s="70" t="s">
        <v>243</v>
      </c>
      <c r="B105" s="70" t="s">
        <v>254</v>
      </c>
      <c r="C105" s="71" t="s">
        <v>255</v>
      </c>
      <c r="D105" s="84"/>
      <c r="E105" s="6">
        <v>0.18475655799999999</v>
      </c>
      <c r="F105" s="6">
        <v>0.81791893500000001</v>
      </c>
      <c r="G105" s="6" t="s">
        <v>431</v>
      </c>
      <c r="H105" s="6">
        <v>4.8830188750000003</v>
      </c>
      <c r="I105" s="6">
        <v>3.3342689000000002E-2</v>
      </c>
      <c r="J105" s="6">
        <v>5.2395652000000001E-2</v>
      </c>
      <c r="K105" s="6">
        <v>0.114317787</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577.85999997119598</v>
      </c>
      <c r="AL105" s="49" t="s">
        <v>245</v>
      </c>
    </row>
    <row r="106" spans="1:38" s="2" customFormat="1" ht="26.25" customHeight="1" thickBot="1" x14ac:dyDescent="0.25">
      <c r="A106" s="70" t="s">
        <v>243</v>
      </c>
      <c r="B106" s="70" t="s">
        <v>256</v>
      </c>
      <c r="C106" s="71" t="s">
        <v>257</v>
      </c>
      <c r="D106" s="84"/>
      <c r="E106" s="6">
        <v>3.2201439999999999E-3</v>
      </c>
      <c r="F106" s="6">
        <v>5.7659553000000002E-2</v>
      </c>
      <c r="G106" s="6" t="s">
        <v>431</v>
      </c>
      <c r="H106" s="6">
        <v>0.119987757</v>
      </c>
      <c r="I106" s="6">
        <v>1.9246269999999999E-3</v>
      </c>
      <c r="J106" s="6">
        <v>3.0794020000000002E-3</v>
      </c>
      <c r="K106" s="6">
        <v>6.5437389999999998E-3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55.406999996125997</v>
      </c>
      <c r="AL106" s="49" t="s">
        <v>245</v>
      </c>
    </row>
    <row r="107" spans="1:38" s="2" customFormat="1" ht="26.25" customHeight="1" thickBot="1" x14ac:dyDescent="0.25">
      <c r="A107" s="70" t="s">
        <v>243</v>
      </c>
      <c r="B107" s="70" t="s">
        <v>258</v>
      </c>
      <c r="C107" s="71" t="s">
        <v>379</v>
      </c>
      <c r="D107" s="84"/>
      <c r="E107" s="6">
        <v>0.57687051899999997</v>
      </c>
      <c r="F107" s="6">
        <v>2.0849987539999999</v>
      </c>
      <c r="G107" s="6" t="s">
        <v>431</v>
      </c>
      <c r="H107" s="6">
        <v>8.3781643490000004</v>
      </c>
      <c r="I107" s="6">
        <v>0.15100427699999999</v>
      </c>
      <c r="J107" s="6">
        <v>2.0133903599999998</v>
      </c>
      <c r="K107" s="6">
        <v>9.5636042099999994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50334.758999999998</v>
      </c>
      <c r="AL107" s="49" t="s">
        <v>245</v>
      </c>
    </row>
    <row r="108" spans="1:38" s="2" customFormat="1" ht="26.25" customHeight="1" thickBot="1" x14ac:dyDescent="0.25">
      <c r="A108" s="70" t="s">
        <v>243</v>
      </c>
      <c r="B108" s="70" t="s">
        <v>259</v>
      </c>
      <c r="C108" s="71" t="s">
        <v>380</v>
      </c>
      <c r="D108" s="84"/>
      <c r="E108" s="6">
        <v>1.030788818</v>
      </c>
      <c r="F108" s="6">
        <v>12.473189239</v>
      </c>
      <c r="G108" s="6" t="s">
        <v>431</v>
      </c>
      <c r="H108" s="6">
        <v>21.723821511000001</v>
      </c>
      <c r="I108" s="6">
        <v>0.16879588800000001</v>
      </c>
      <c r="J108" s="6">
        <v>1.6879588800000001</v>
      </c>
      <c r="K108" s="6">
        <v>3.3759177600000001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84397.944000000003</v>
      </c>
      <c r="AL108" s="49" t="s">
        <v>245</v>
      </c>
    </row>
    <row r="109" spans="1:38" s="2" customFormat="1" ht="26.25" customHeight="1" thickBot="1" x14ac:dyDescent="0.25">
      <c r="A109" s="70" t="s">
        <v>243</v>
      </c>
      <c r="B109" s="70" t="s">
        <v>260</v>
      </c>
      <c r="C109" s="71" t="s">
        <v>381</v>
      </c>
      <c r="D109" s="84"/>
      <c r="E109" s="6">
        <v>0.21151984700000001</v>
      </c>
      <c r="F109" s="6">
        <v>1.0762776359999999</v>
      </c>
      <c r="G109" s="6" t="s">
        <v>431</v>
      </c>
      <c r="H109" s="6">
        <v>6.1288351670000001</v>
      </c>
      <c r="I109" s="6">
        <v>0.20729040000000001</v>
      </c>
      <c r="J109" s="6">
        <v>1.1400972</v>
      </c>
      <c r="K109" s="6">
        <v>1.1400972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10364.52</v>
      </c>
      <c r="AL109" s="49" t="s">
        <v>245</v>
      </c>
    </row>
    <row r="110" spans="1:38" s="2" customFormat="1" ht="26.25" customHeight="1" thickBot="1" x14ac:dyDescent="0.25">
      <c r="A110" s="70" t="s">
        <v>243</v>
      </c>
      <c r="B110" s="70" t="s">
        <v>261</v>
      </c>
      <c r="C110" s="71" t="s">
        <v>382</v>
      </c>
      <c r="D110" s="84"/>
      <c r="E110" s="6">
        <v>0.21604983999999999</v>
      </c>
      <c r="F110" s="6">
        <v>1.1053310999999999</v>
      </c>
      <c r="G110" s="6" t="s">
        <v>431</v>
      </c>
      <c r="H110" s="6">
        <v>6.2603299259999998</v>
      </c>
      <c r="I110" s="6">
        <v>0.21285828000000001</v>
      </c>
      <c r="J110" s="6">
        <v>1.17072054</v>
      </c>
      <c r="K110" s="6">
        <v>1.17072054</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10642.914000000001</v>
      </c>
      <c r="AL110" s="49" t="s">
        <v>245</v>
      </c>
    </row>
    <row r="111" spans="1:38" s="2" customFormat="1" ht="26.25" customHeight="1" thickBot="1" x14ac:dyDescent="0.25">
      <c r="A111" s="70" t="s">
        <v>243</v>
      </c>
      <c r="B111" s="70" t="s">
        <v>262</v>
      </c>
      <c r="C111" s="71" t="s">
        <v>376</v>
      </c>
      <c r="D111" s="84"/>
      <c r="E111" s="6">
        <v>0.88932669399999997</v>
      </c>
      <c r="F111" s="6">
        <v>0.55918223899999997</v>
      </c>
      <c r="G111" s="6" t="s">
        <v>431</v>
      </c>
      <c r="H111" s="6">
        <v>15.12439086</v>
      </c>
      <c r="I111" s="6">
        <v>3.0542291999999999E-2</v>
      </c>
      <c r="J111" s="6">
        <v>6.1084583999999997E-2</v>
      </c>
      <c r="K111" s="6">
        <v>0.13744031400000001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7635.5730000000003</v>
      </c>
      <c r="AL111" s="49" t="s">
        <v>245</v>
      </c>
    </row>
    <row r="112" spans="1:38" s="2" customFormat="1" ht="26.25" customHeight="1" thickBot="1" x14ac:dyDescent="0.25">
      <c r="A112" s="70" t="s">
        <v>263</v>
      </c>
      <c r="B112" s="70" t="s">
        <v>264</v>
      </c>
      <c r="C112" s="71" t="s">
        <v>265</v>
      </c>
      <c r="D112" s="72"/>
      <c r="E112" s="6">
        <v>42.371960004000002</v>
      </c>
      <c r="F112" s="6" t="s">
        <v>431</v>
      </c>
      <c r="G112" s="6" t="s">
        <v>431</v>
      </c>
      <c r="H112" s="6">
        <v>82.946804107999995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1059299000</v>
      </c>
      <c r="AL112" s="49" t="s">
        <v>418</v>
      </c>
    </row>
    <row r="113" spans="1:38" s="2" customFormat="1" ht="26.25" customHeight="1" thickBot="1" x14ac:dyDescent="0.25">
      <c r="A113" s="70" t="s">
        <v>263</v>
      </c>
      <c r="B113" s="85" t="s">
        <v>266</v>
      </c>
      <c r="C113" s="86" t="s">
        <v>267</v>
      </c>
      <c r="D113" s="72"/>
      <c r="E113" s="6">
        <v>18.628930673999999</v>
      </c>
      <c r="F113" s="6">
        <v>26.185250769</v>
      </c>
      <c r="G113" s="6" t="s">
        <v>431</v>
      </c>
      <c r="H113" s="6">
        <v>113.99952580199999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0.92174136699999998</v>
      </c>
      <c r="F114" s="6" t="s">
        <v>431</v>
      </c>
      <c r="G114" s="6" t="s">
        <v>431</v>
      </c>
      <c r="H114" s="6">
        <v>2.9956594349999999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0.78900899999999996</v>
      </c>
      <c r="F115" s="6" t="s">
        <v>431</v>
      </c>
      <c r="G115" s="6" t="s">
        <v>431</v>
      </c>
      <c r="H115" s="6">
        <v>1.5780180049999999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13.042454534999999</v>
      </c>
      <c r="F116" s="6">
        <v>1.5669264279999999</v>
      </c>
      <c r="G116" s="6" t="s">
        <v>431</v>
      </c>
      <c r="H116" s="6">
        <v>37.857659929999997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1.8773230620000001</v>
      </c>
      <c r="J119" s="6">
        <v>42.776734120999997</v>
      </c>
      <c r="K119" s="6">
        <v>42.776734120999997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10.160310015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6.7439239999999998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0.562443095</v>
      </c>
      <c r="F123" s="6">
        <v>0.122270237</v>
      </c>
      <c r="G123" s="6">
        <v>0.122270237</v>
      </c>
      <c r="H123" s="6">
        <v>0.58689714400000004</v>
      </c>
      <c r="I123" s="6">
        <v>1.320518571</v>
      </c>
      <c r="J123" s="6">
        <v>1.3938807129999999</v>
      </c>
      <c r="K123" s="6">
        <v>1.4183347610000001</v>
      </c>
      <c r="L123" s="6">
        <v>0.122270237</v>
      </c>
      <c r="M123" s="6">
        <v>16.310849756</v>
      </c>
      <c r="N123" s="6">
        <v>2.6899453E-2</v>
      </c>
      <c r="O123" s="6">
        <v>0.215195619</v>
      </c>
      <c r="P123" s="6">
        <v>3.4235666999999997E-2</v>
      </c>
      <c r="Q123" s="6">
        <v>1.5650589999999999E-3</v>
      </c>
      <c r="R123" s="6">
        <v>1.9563237000000001E-2</v>
      </c>
      <c r="S123" s="6">
        <v>1.7851456000000002E-2</v>
      </c>
      <c r="T123" s="6">
        <v>1.2716105E-2</v>
      </c>
      <c r="U123" s="6">
        <v>4.8908099999999998E-3</v>
      </c>
      <c r="V123" s="6">
        <v>0.13694266699999999</v>
      </c>
      <c r="W123" s="6">
        <v>0.12227023805530612</v>
      </c>
      <c r="X123" s="6">
        <v>9.6104407111470613E-2</v>
      </c>
      <c r="Y123" s="6">
        <v>0.26826090229334165</v>
      </c>
      <c r="Z123" s="6">
        <v>0.11444494281976653</v>
      </c>
      <c r="AA123" s="6">
        <v>8.2165599973165721E-2</v>
      </c>
      <c r="AB123" s="6">
        <v>0.56097585219774448</v>
      </c>
      <c r="AC123" s="6" t="s">
        <v>431</v>
      </c>
      <c r="AD123" s="6" t="s">
        <v>431</v>
      </c>
      <c r="AE123" s="60"/>
      <c r="AF123" s="26" t="s">
        <v>431</v>
      </c>
      <c r="AG123" s="26" t="s">
        <v>431</v>
      </c>
      <c r="AH123" s="26" t="s">
        <v>431</v>
      </c>
      <c r="AI123" s="26" t="s">
        <v>431</v>
      </c>
      <c r="AJ123" s="26" t="s">
        <v>431</v>
      </c>
      <c r="AK123" s="26">
        <v>17100.732595147711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3.4694093000000002E-2</v>
      </c>
      <c r="F125" s="6">
        <v>3.7555127549999998</v>
      </c>
      <c r="G125" s="6" t="s">
        <v>431</v>
      </c>
      <c r="H125" s="6" t="s">
        <v>432</v>
      </c>
      <c r="I125" s="6">
        <v>1.4811159000000001E-2</v>
      </c>
      <c r="J125" s="6">
        <v>1.7064375999999999E-2</v>
      </c>
      <c r="K125" s="6">
        <v>2.0020217E-2</v>
      </c>
      <c r="L125" s="6" t="s">
        <v>431</v>
      </c>
      <c r="M125" s="6">
        <v>0.640468221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12114.101154009601</v>
      </c>
      <c r="AL125" s="49" t="s">
        <v>425</v>
      </c>
    </row>
    <row r="126" spans="1:38" s="2" customFormat="1" ht="26.25" customHeight="1" thickBot="1" x14ac:dyDescent="0.25">
      <c r="A126" s="70" t="s">
        <v>288</v>
      </c>
      <c r="B126" s="70" t="s">
        <v>291</v>
      </c>
      <c r="C126" s="71" t="s">
        <v>292</v>
      </c>
      <c r="D126" s="72"/>
      <c r="E126" s="6" t="s">
        <v>432</v>
      </c>
      <c r="F126" s="6" t="s">
        <v>432</v>
      </c>
      <c r="G126" s="6" t="s">
        <v>432</v>
      </c>
      <c r="H126" s="6">
        <v>0.74768952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3115.373</v>
      </c>
      <c r="AL126" s="49" t="s">
        <v>424</v>
      </c>
    </row>
    <row r="127" spans="1:38" s="2" customFormat="1" ht="26.25" customHeight="1" thickBot="1" x14ac:dyDescent="0.25">
      <c r="A127" s="70" t="s">
        <v>288</v>
      </c>
      <c r="B127" s="70" t="s">
        <v>293</v>
      </c>
      <c r="C127" s="71" t="s">
        <v>294</v>
      </c>
      <c r="D127" s="72"/>
      <c r="E127" s="6">
        <v>6.6896270000000001E-3</v>
      </c>
      <c r="F127" s="6" t="s">
        <v>432</v>
      </c>
      <c r="G127" s="6" t="s">
        <v>432</v>
      </c>
      <c r="H127" s="6">
        <v>0.38304329399999998</v>
      </c>
      <c r="I127" s="6">
        <v>2.7787659999999998E-3</v>
      </c>
      <c r="J127" s="6">
        <v>2.7787659999999998E-3</v>
      </c>
      <c r="K127" s="6">
        <v>2.7787659999999998E-3</v>
      </c>
      <c r="L127" s="6" t="s">
        <v>432</v>
      </c>
      <c r="M127" s="6">
        <v>0.123500787</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13.928847051213513</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0.118144976</v>
      </c>
      <c r="F132" s="6">
        <v>2.30276534E-2</v>
      </c>
      <c r="G132" s="6">
        <v>0.13706937999999999</v>
      </c>
      <c r="H132" s="6" t="s">
        <v>432</v>
      </c>
      <c r="I132" s="6">
        <v>2.1539490000000001E-3</v>
      </c>
      <c r="J132" s="6">
        <v>8.0283469999999999E-3</v>
      </c>
      <c r="K132" s="6">
        <v>0.101822965</v>
      </c>
      <c r="L132" s="6">
        <v>7.5386640000000004E-5</v>
      </c>
      <c r="M132" s="6">
        <v>0.73249884600000004</v>
      </c>
      <c r="N132" s="6">
        <v>2.3628995009999998</v>
      </c>
      <c r="O132" s="6">
        <v>0.75612784</v>
      </c>
      <c r="P132" s="6">
        <v>0.10869337799999999</v>
      </c>
      <c r="Q132" s="6">
        <v>0.22211255299999999</v>
      </c>
      <c r="R132" s="6">
        <v>0.66161186000000005</v>
      </c>
      <c r="S132" s="6">
        <v>1.8903195989999999</v>
      </c>
      <c r="T132" s="6">
        <v>0.37806392</v>
      </c>
      <c r="U132" s="6">
        <v>7.078104E-3</v>
      </c>
      <c r="V132" s="6">
        <v>3.1190273409999998</v>
      </c>
      <c r="W132" s="6">
        <v>219.74965349999999</v>
      </c>
      <c r="X132" s="6">
        <v>2.4966208500000002E-5</v>
      </c>
      <c r="Y132" s="6">
        <v>3.4267344999999999E-6</v>
      </c>
      <c r="Z132" s="6">
        <v>2.9861543500000001E-5</v>
      </c>
      <c r="AA132" s="6">
        <v>4.8953350000000003E-6</v>
      </c>
      <c r="AB132" s="6">
        <v>6.3149821499999999E-5</v>
      </c>
      <c r="AC132" s="6">
        <v>0.222112008</v>
      </c>
      <c r="AD132" s="6">
        <v>0.21234500000000001</v>
      </c>
      <c r="AE132" s="60"/>
      <c r="AF132" s="26" t="s">
        <v>431</v>
      </c>
      <c r="AG132" s="26" t="s">
        <v>431</v>
      </c>
      <c r="AH132" s="26" t="s">
        <v>431</v>
      </c>
      <c r="AI132" s="26" t="s">
        <v>431</v>
      </c>
      <c r="AJ132" s="26" t="s">
        <v>431</v>
      </c>
      <c r="AK132" s="26">
        <v>48.952919999999999</v>
      </c>
      <c r="AL132" s="49" t="s">
        <v>414</v>
      </c>
    </row>
    <row r="133" spans="1:38" s="2" customFormat="1" ht="26.25" customHeight="1" thickBot="1" x14ac:dyDescent="0.25">
      <c r="A133" s="70" t="s">
        <v>288</v>
      </c>
      <c r="B133" s="74" t="s">
        <v>307</v>
      </c>
      <c r="C133" s="82" t="s">
        <v>308</v>
      </c>
      <c r="D133" s="72"/>
      <c r="E133" s="6">
        <v>0.184047602</v>
      </c>
      <c r="F133" s="6">
        <v>2.900143E-3</v>
      </c>
      <c r="G133" s="6">
        <v>2.5208939999999999E-2</v>
      </c>
      <c r="H133" s="6" t="s">
        <v>431</v>
      </c>
      <c r="I133" s="6">
        <v>7.7411540000000001E-3</v>
      </c>
      <c r="J133" s="6">
        <v>7.7411540000000001E-3</v>
      </c>
      <c r="K133" s="6">
        <v>8.6022719999999993E-3</v>
      </c>
      <c r="L133" s="6" t="s">
        <v>432</v>
      </c>
      <c r="M133" s="6" t="s">
        <v>434</v>
      </c>
      <c r="N133" s="6">
        <v>6.6993340000000004E-3</v>
      </c>
      <c r="O133" s="6">
        <v>1.1221339999999999E-3</v>
      </c>
      <c r="P133" s="6">
        <v>0.332401118</v>
      </c>
      <c r="Q133" s="6">
        <v>3.0362259999999999E-3</v>
      </c>
      <c r="R133" s="6">
        <v>3.0250780000000001E-3</v>
      </c>
      <c r="S133" s="6">
        <v>2.7729790000000001E-3</v>
      </c>
      <c r="T133" s="6">
        <v>3.8661110000000002E-3</v>
      </c>
      <c r="U133" s="6">
        <v>4.4126820000000002E-3</v>
      </c>
      <c r="V133" s="6">
        <v>3.5720852999999997E-2</v>
      </c>
      <c r="W133" s="6">
        <v>6.0233760000000004E-3</v>
      </c>
      <c r="X133" s="6">
        <v>2.9447616000000002E-6</v>
      </c>
      <c r="Y133" s="6">
        <v>1.60846448E-6</v>
      </c>
      <c r="Z133" s="6">
        <v>1.43668672E-6</v>
      </c>
      <c r="AA133" s="6">
        <v>1.5593851200000001E-6</v>
      </c>
      <c r="AB133" s="6">
        <v>7.5492979199999999E-6</v>
      </c>
      <c r="AC133" s="6">
        <v>3.3461999999999999E-2</v>
      </c>
      <c r="AD133" s="6">
        <v>9.1466000000000006E-2</v>
      </c>
      <c r="AE133" s="60"/>
      <c r="AF133" s="26" t="s">
        <v>431</v>
      </c>
      <c r="AG133" s="26" t="s">
        <v>431</v>
      </c>
      <c r="AH133" s="26" t="s">
        <v>431</v>
      </c>
      <c r="AI133" s="26" t="s">
        <v>431</v>
      </c>
      <c r="AJ133" s="26" t="s">
        <v>431</v>
      </c>
      <c r="AK133" s="26">
        <v>223088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58.811269866000004</v>
      </c>
      <c r="F135" s="6">
        <v>11.785825620000001</v>
      </c>
      <c r="G135" s="6">
        <v>2.239306869</v>
      </c>
      <c r="H135" s="6" t="s">
        <v>432</v>
      </c>
      <c r="I135" s="6">
        <v>54.332656128000004</v>
      </c>
      <c r="J135" s="6">
        <v>57.632687300999997</v>
      </c>
      <c r="K135" s="6">
        <v>58.693411607999998</v>
      </c>
      <c r="L135" s="6">
        <v>30.372072634999999</v>
      </c>
      <c r="M135" s="6">
        <v>741.09271524500002</v>
      </c>
      <c r="N135" s="6">
        <v>7.8965031650000004</v>
      </c>
      <c r="O135" s="6">
        <v>0.82500779199999996</v>
      </c>
      <c r="P135" s="6" t="s">
        <v>432</v>
      </c>
      <c r="Q135" s="6">
        <v>0.47143302500000001</v>
      </c>
      <c r="R135" s="6">
        <v>0.117858255</v>
      </c>
      <c r="S135" s="6">
        <v>1.6500155889999999</v>
      </c>
      <c r="T135" s="6" t="s">
        <v>432</v>
      </c>
      <c r="U135" s="6">
        <v>0.35357476799999998</v>
      </c>
      <c r="V135" s="6">
        <v>212.73415251399999</v>
      </c>
      <c r="W135" s="6">
        <v>117.85825624105482</v>
      </c>
      <c r="X135" s="6">
        <v>6.6000689495680193E-2</v>
      </c>
      <c r="Y135" s="6">
        <v>0.12375129280440036</v>
      </c>
      <c r="Z135" s="6">
        <v>0.28050293035664081</v>
      </c>
      <c r="AA135" s="6" t="s">
        <v>432</v>
      </c>
      <c r="AB135" s="6">
        <v>0.47025491265672142</v>
      </c>
      <c r="AC135" s="6" t="s">
        <v>432</v>
      </c>
      <c r="AD135" s="6" t="s">
        <v>431</v>
      </c>
      <c r="AE135" s="60"/>
      <c r="AF135" s="26" t="s">
        <v>431</v>
      </c>
      <c r="AG135" s="26" t="s">
        <v>431</v>
      </c>
      <c r="AH135" s="26" t="s">
        <v>431</v>
      </c>
      <c r="AI135" s="26" t="s">
        <v>431</v>
      </c>
      <c r="AJ135" s="26" t="s">
        <v>431</v>
      </c>
      <c r="AK135" s="26">
        <v>8250.0861869600249</v>
      </c>
      <c r="AL135" s="49" t="s">
        <v>412</v>
      </c>
    </row>
    <row r="136" spans="1:38" s="2" customFormat="1" ht="26.25" customHeight="1" thickBot="1" x14ac:dyDescent="0.25">
      <c r="A136" s="70" t="s">
        <v>288</v>
      </c>
      <c r="B136" s="70" t="s">
        <v>313</v>
      </c>
      <c r="C136" s="71" t="s">
        <v>314</v>
      </c>
      <c r="D136" s="72"/>
      <c r="E136" s="6">
        <v>6.2356690000000001E-3</v>
      </c>
      <c r="F136" s="6">
        <v>7.3108448000000006E-2</v>
      </c>
      <c r="G136" s="6" t="s">
        <v>431</v>
      </c>
      <c r="H136" s="6" t="s">
        <v>432</v>
      </c>
      <c r="I136" s="6">
        <v>2.5902020000000002E-3</v>
      </c>
      <c r="J136" s="6">
        <v>2.5902020000000002E-3</v>
      </c>
      <c r="K136" s="6">
        <v>2.5902020000000002E-3</v>
      </c>
      <c r="L136" s="6" t="s">
        <v>432</v>
      </c>
      <c r="M136" s="6">
        <v>0.115120036</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1428.70949</v>
      </c>
      <c r="AL136" s="49" t="s">
        <v>416</v>
      </c>
    </row>
    <row r="137" spans="1:38" s="2" customFormat="1" ht="26.25" customHeight="1" thickBot="1" x14ac:dyDescent="0.25">
      <c r="A137" s="70" t="s">
        <v>288</v>
      </c>
      <c r="B137" s="70" t="s">
        <v>315</v>
      </c>
      <c r="C137" s="71" t="s">
        <v>316</v>
      </c>
      <c r="D137" s="72"/>
      <c r="E137" s="6">
        <v>2.8544659999999999E-3</v>
      </c>
      <c r="F137" s="6">
        <v>2.4120197024085001E-2</v>
      </c>
      <c r="G137" s="6" t="s">
        <v>431</v>
      </c>
      <c r="H137" s="6" t="s">
        <v>432</v>
      </c>
      <c r="I137" s="6">
        <v>1.185698E-3</v>
      </c>
      <c r="J137" s="6">
        <v>1.185698E-3</v>
      </c>
      <c r="K137" s="6">
        <v>1.185698E-3</v>
      </c>
      <c r="L137" s="6" t="s">
        <v>432</v>
      </c>
      <c r="M137" s="6">
        <v>5.2693826999999999E-2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5507.2</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1.3867516E-2</v>
      </c>
      <c r="G139" s="6" t="s">
        <v>432</v>
      </c>
      <c r="H139" s="6">
        <v>1.662859E-3</v>
      </c>
      <c r="I139" s="6">
        <v>1.4298797860000001</v>
      </c>
      <c r="J139" s="6">
        <v>1.4298797860000001</v>
      </c>
      <c r="K139" s="6">
        <v>1.4298797860000001</v>
      </c>
      <c r="L139" s="6" t="s">
        <v>433</v>
      </c>
      <c r="M139" s="6" t="s">
        <v>432</v>
      </c>
      <c r="N139" s="6">
        <v>4.1278299999999999E-3</v>
      </c>
      <c r="O139" s="6">
        <v>8.2795160000000007E-3</v>
      </c>
      <c r="P139" s="6">
        <v>8.2795160000000007E-3</v>
      </c>
      <c r="Q139" s="6">
        <v>1.3090464E-2</v>
      </c>
      <c r="R139" s="6">
        <v>1.2488938E-2</v>
      </c>
      <c r="S139" s="6">
        <v>2.9213363999999999E-2</v>
      </c>
      <c r="T139" s="6" t="s">
        <v>432</v>
      </c>
      <c r="U139" s="6" t="s">
        <v>432</v>
      </c>
      <c r="V139" s="6" t="s">
        <v>432</v>
      </c>
      <c r="W139" s="6">
        <v>14.602852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693.37581999999998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637.77153371771703</v>
      </c>
      <c r="F141" s="20">
        <f t="shared" ref="F141:AD141" si="0">SUM(F14:F140)</f>
        <v>595.83099705794359</v>
      </c>
      <c r="G141" s="20">
        <f t="shared" si="0"/>
        <v>120.58665778366635</v>
      </c>
      <c r="H141" s="20">
        <f t="shared" si="0"/>
        <v>460.50796808300674</v>
      </c>
      <c r="I141" s="20">
        <f t="shared" si="0"/>
        <v>134.11498585902353</v>
      </c>
      <c r="J141" s="20">
        <f t="shared" si="0"/>
        <v>213.01173076686226</v>
      </c>
      <c r="K141" s="20">
        <f t="shared" si="0"/>
        <v>304.28902143923011</v>
      </c>
      <c r="L141" s="20">
        <f t="shared" si="0"/>
        <v>45.090408764368242</v>
      </c>
      <c r="M141" s="20">
        <f t="shared" si="0"/>
        <v>1517.1762093049906</v>
      </c>
      <c r="N141" s="20">
        <f t="shared" si="0"/>
        <v>89.505172600555824</v>
      </c>
      <c r="O141" s="20">
        <f t="shared" si="0"/>
        <v>7.1347907434612132</v>
      </c>
      <c r="P141" s="20">
        <f t="shared" si="0"/>
        <v>3.5061549516514896</v>
      </c>
      <c r="Q141" s="20">
        <f t="shared" si="0"/>
        <v>3.812745128691466</v>
      </c>
      <c r="R141" s="20">
        <f>SUM(R14:R140)</f>
        <v>22.363036557490574</v>
      </c>
      <c r="S141" s="20">
        <f t="shared" si="0"/>
        <v>109.28157794609736</v>
      </c>
      <c r="T141" s="20">
        <f t="shared" si="0"/>
        <v>65.14669788727771</v>
      </c>
      <c r="U141" s="20">
        <f t="shared" si="0"/>
        <v>6.8350508420578988</v>
      </c>
      <c r="V141" s="20">
        <f t="shared" si="0"/>
        <v>378.00782540496186</v>
      </c>
      <c r="W141" s="20">
        <f t="shared" si="0"/>
        <v>462.21220515503092</v>
      </c>
      <c r="X141" s="20">
        <f t="shared" si="0"/>
        <v>8.9035511214186229</v>
      </c>
      <c r="Y141" s="20">
        <f t="shared" si="0"/>
        <v>9.4725151921561608</v>
      </c>
      <c r="Z141" s="20">
        <f t="shared" si="0"/>
        <v>4.1289664543120113</v>
      </c>
      <c r="AA141" s="20">
        <f t="shared" si="0"/>
        <v>4.992700181202995</v>
      </c>
      <c r="AB141" s="20">
        <f t="shared" si="0"/>
        <v>38.568546879563172</v>
      </c>
      <c r="AC141" s="20">
        <f t="shared" si="0"/>
        <v>9.088111441918107</v>
      </c>
      <c r="AD141" s="20">
        <f t="shared" si="0"/>
        <v>454.88982021332157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637.77153371771703</v>
      </c>
      <c r="F152" s="14">
        <f t="shared" ref="F152:AD152" si="1">SUM(F$141, F$151, IF(AND(ISNUMBER(SEARCH($B$4,"AT|BE|CH|GB|IE|LT|LU|NL")),SUM(F$143:F$149)&gt;0),SUM(F$143:F$149)-SUM(F$27:F$33),0))</f>
        <v>595.83099705794359</v>
      </c>
      <c r="G152" s="14">
        <f t="shared" si="1"/>
        <v>120.58665778366635</v>
      </c>
      <c r="H152" s="14">
        <f t="shared" si="1"/>
        <v>460.50796808300674</v>
      </c>
      <c r="I152" s="14">
        <f t="shared" si="1"/>
        <v>134.11498585902353</v>
      </c>
      <c r="J152" s="14">
        <f t="shared" si="1"/>
        <v>213.01173076686226</v>
      </c>
      <c r="K152" s="14">
        <f t="shared" si="1"/>
        <v>304.28902143923011</v>
      </c>
      <c r="L152" s="14">
        <f t="shared" si="1"/>
        <v>45.090408764368242</v>
      </c>
      <c r="M152" s="14">
        <f t="shared" si="1"/>
        <v>1517.1762093049906</v>
      </c>
      <c r="N152" s="14">
        <f t="shared" si="1"/>
        <v>89.505172600555824</v>
      </c>
      <c r="O152" s="14">
        <f t="shared" si="1"/>
        <v>7.1347907434612132</v>
      </c>
      <c r="P152" s="14">
        <f t="shared" si="1"/>
        <v>3.5061549516514896</v>
      </c>
      <c r="Q152" s="14">
        <f t="shared" si="1"/>
        <v>3.812745128691466</v>
      </c>
      <c r="R152" s="14">
        <f t="shared" si="1"/>
        <v>22.363036557490574</v>
      </c>
      <c r="S152" s="14">
        <f t="shared" si="1"/>
        <v>109.28157794609736</v>
      </c>
      <c r="T152" s="14">
        <f t="shared" si="1"/>
        <v>65.14669788727771</v>
      </c>
      <c r="U152" s="14">
        <f t="shared" si="1"/>
        <v>6.8350508420578988</v>
      </c>
      <c r="V152" s="14">
        <f t="shared" si="1"/>
        <v>378.00782540496186</v>
      </c>
      <c r="W152" s="14">
        <f t="shared" si="1"/>
        <v>462.21220515503092</v>
      </c>
      <c r="X152" s="14">
        <f t="shared" si="1"/>
        <v>8.9035511214186229</v>
      </c>
      <c r="Y152" s="14">
        <f t="shared" si="1"/>
        <v>9.4725151921561608</v>
      </c>
      <c r="Z152" s="14">
        <f t="shared" si="1"/>
        <v>4.1289664543120113</v>
      </c>
      <c r="AA152" s="14">
        <f t="shared" si="1"/>
        <v>4.992700181202995</v>
      </c>
      <c r="AB152" s="14">
        <f t="shared" si="1"/>
        <v>38.568546879563172</v>
      </c>
      <c r="AC152" s="14">
        <f t="shared" si="1"/>
        <v>9.088111441918107</v>
      </c>
      <c r="AD152" s="14">
        <f t="shared" si="1"/>
        <v>454.88982021332157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555.12939678971702</v>
      </c>
      <c r="F154" s="14">
        <f>SUM(F$141, F$153, -1 * IF(OR($B$6=2005,$B$6&gt;=2020),SUM(F$99:F$122),0), IF(AND(ISNUMBER(SEARCH($B$4,"AT|BE|CH|GB|IE|LT|LU|NL")),SUM(F$143:F$149)&gt;0),SUM(F$143:F$149)-SUM(F$27:F$33),0))</f>
        <v>476.87894977894359</v>
      </c>
      <c r="G154" s="14">
        <f>SUM(G$141, G$153, IF(AND(ISNUMBER(SEARCH($B$4,"AT|BE|CH|GB|IE|LT|LU|NL")),SUM(G$143:G$149)&gt;0),SUM(G$143:G$149)-SUM(G$27:G$33),0))</f>
        <v>120.58665778366635</v>
      </c>
      <c r="H154" s="14">
        <f>SUM(H$141, H$153, IF(AND(ISNUMBER(SEARCH($B$4,"AT|BE|CH|GB|IE|LT|LU|NL")),SUM(H$143:H$149)&gt;0),SUM(H$143:H$149)-SUM(H$27:H$33),0))</f>
        <v>460.50796808300674</v>
      </c>
      <c r="I154" s="14">
        <f t="shared" ref="I154:AD154" si="2">SUM(I$141, I$153, IF(AND(ISNUMBER(SEARCH($B$4,"AT|BE|CH|GB|IE|LT|LU|NL")),SUM(I$143:I$149)&gt;0),SUM(I$143:I$149)-SUM(I$27:I$33),0))</f>
        <v>134.11498585902353</v>
      </c>
      <c r="J154" s="14">
        <f t="shared" si="2"/>
        <v>213.01173076686226</v>
      </c>
      <c r="K154" s="14">
        <f t="shared" si="2"/>
        <v>304.28902143923011</v>
      </c>
      <c r="L154" s="14">
        <f t="shared" si="2"/>
        <v>45.090408764368242</v>
      </c>
      <c r="M154" s="14">
        <f t="shared" si="2"/>
        <v>1517.1762093049906</v>
      </c>
      <c r="N154" s="14">
        <f t="shared" si="2"/>
        <v>89.505172600555824</v>
      </c>
      <c r="O154" s="14">
        <f t="shared" si="2"/>
        <v>7.1347907434612132</v>
      </c>
      <c r="P154" s="14">
        <f t="shared" si="2"/>
        <v>3.5061549516514896</v>
      </c>
      <c r="Q154" s="14">
        <f t="shared" si="2"/>
        <v>3.812745128691466</v>
      </c>
      <c r="R154" s="14">
        <f t="shared" si="2"/>
        <v>22.363036557490574</v>
      </c>
      <c r="S154" s="14">
        <f t="shared" si="2"/>
        <v>109.28157794609736</v>
      </c>
      <c r="T154" s="14">
        <f t="shared" si="2"/>
        <v>65.14669788727771</v>
      </c>
      <c r="U154" s="14">
        <f t="shared" si="2"/>
        <v>6.8350508420578988</v>
      </c>
      <c r="V154" s="14">
        <f t="shared" si="2"/>
        <v>378.00782540496186</v>
      </c>
      <c r="W154" s="14">
        <f t="shared" si="2"/>
        <v>462.21220515503092</v>
      </c>
      <c r="X154" s="14">
        <f t="shared" si="2"/>
        <v>8.9035511214186229</v>
      </c>
      <c r="Y154" s="14">
        <f t="shared" si="2"/>
        <v>9.4725151921561608</v>
      </c>
      <c r="Z154" s="14">
        <f t="shared" si="2"/>
        <v>4.1289664543120113</v>
      </c>
      <c r="AA154" s="14">
        <f t="shared" si="2"/>
        <v>4.992700181202995</v>
      </c>
      <c r="AB154" s="14">
        <f t="shared" si="2"/>
        <v>38.568546879563172</v>
      </c>
      <c r="AC154" s="14">
        <f t="shared" si="2"/>
        <v>9.088111441918107</v>
      </c>
      <c r="AD154" s="14">
        <f t="shared" si="2"/>
        <v>454.88982021332157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24.842668493431304</v>
      </c>
      <c r="F157" s="23">
        <v>0.42520383411882118</v>
      </c>
      <c r="G157" s="23">
        <v>1.5106823692631932</v>
      </c>
      <c r="H157" s="23" t="s">
        <v>432</v>
      </c>
      <c r="I157" s="23">
        <v>0.32446971768370875</v>
      </c>
      <c r="J157" s="23">
        <v>0.32446971768370875</v>
      </c>
      <c r="K157" s="23">
        <v>0.32446971768370875</v>
      </c>
      <c r="L157" s="23">
        <v>0.15574546441567627</v>
      </c>
      <c r="M157" s="23">
        <v>4.2653562933720561</v>
      </c>
      <c r="N157" s="23">
        <v>0.26425665393349218</v>
      </c>
      <c r="O157" s="23">
        <v>9.3282095014279395E-5</v>
      </c>
      <c r="P157" s="23">
        <v>4.1199129296778771E-3</v>
      </c>
      <c r="Q157" s="23">
        <v>1.7876176536937122E-4</v>
      </c>
      <c r="R157" s="23">
        <v>2.1751814900497816E-2</v>
      </c>
      <c r="S157" s="23">
        <v>1.3206693272335597E-2</v>
      </c>
      <c r="T157" s="23">
        <v>1.7945576716131383E-4</v>
      </c>
      <c r="U157" s="23">
        <v>1.787270652797741E-4</v>
      </c>
      <c r="V157" s="23">
        <v>3.4189439135764936E-2</v>
      </c>
      <c r="W157" s="23" t="s">
        <v>432</v>
      </c>
      <c r="X157" s="23">
        <v>7.5207411703749153E-6</v>
      </c>
      <c r="Y157" s="23">
        <v>1.3788025436873191E-5</v>
      </c>
      <c r="Z157" s="23">
        <v>4.700463242021194E-6</v>
      </c>
      <c r="AA157" s="23">
        <v>3.0498902570578823E-3</v>
      </c>
      <c r="AB157" s="23">
        <v>3.0758994869071517E-3</v>
      </c>
      <c r="AC157" s="23" t="s">
        <v>431</v>
      </c>
      <c r="AD157" s="23" t="s">
        <v>431</v>
      </c>
      <c r="AE157" s="63"/>
      <c r="AF157" s="23">
        <v>77692.236134610241</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5.2717905014574189</v>
      </c>
      <c r="F158" s="23">
        <v>0.17535519671167221</v>
      </c>
      <c r="G158" s="23">
        <v>0.31826997227370951</v>
      </c>
      <c r="H158" s="23" t="s">
        <v>432</v>
      </c>
      <c r="I158" s="23">
        <v>7.1723699919391218E-2</v>
      </c>
      <c r="J158" s="23">
        <v>7.1723699919391218E-2</v>
      </c>
      <c r="K158" s="23">
        <v>7.1723699919391218E-2</v>
      </c>
      <c r="L158" s="23">
        <v>3.4427375034868674E-2</v>
      </c>
      <c r="M158" s="23">
        <v>3.3202739357450222</v>
      </c>
      <c r="N158" s="23">
        <v>2.2305873966806069</v>
      </c>
      <c r="O158" s="23">
        <v>2.0076629282602635E-5</v>
      </c>
      <c r="P158" s="23">
        <v>8.863264818533491E-4</v>
      </c>
      <c r="Q158" s="23">
        <v>3.8235636461487987E-5</v>
      </c>
      <c r="R158" s="23">
        <v>4.5660772876076911E-3</v>
      </c>
      <c r="S158" s="23">
        <v>2.7742422246075939E-3</v>
      </c>
      <c r="T158" s="23">
        <v>4.4105308385497435E-5</v>
      </c>
      <c r="U158" s="23">
        <v>3.7942152865287516E-5</v>
      </c>
      <c r="V158" s="23">
        <v>7.2430590198201087E-3</v>
      </c>
      <c r="W158" s="23" t="s">
        <v>432</v>
      </c>
      <c r="X158" s="23">
        <v>4.6044665135334751E-5</v>
      </c>
      <c r="Y158" s="23">
        <v>8.4415219156738408E-5</v>
      </c>
      <c r="Z158" s="23">
        <v>2.8777915774094715E-5</v>
      </c>
      <c r="AA158" s="23">
        <v>1.1092341770437854E-3</v>
      </c>
      <c r="AB158" s="23">
        <v>1.2684719771099532E-3</v>
      </c>
      <c r="AC158" s="23" t="s">
        <v>431</v>
      </c>
      <c r="AD158" s="23" t="s">
        <v>431</v>
      </c>
      <c r="AE158" s="63"/>
      <c r="AF158" s="23">
        <v>16368.169988726679</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450.77216320399998</v>
      </c>
      <c r="F159" s="23">
        <v>10.945009668000001</v>
      </c>
      <c r="G159" s="23">
        <v>44.544467998999998</v>
      </c>
      <c r="H159" s="23">
        <v>4.4885638999999998E-2</v>
      </c>
      <c r="I159" s="23">
        <v>19.742515631</v>
      </c>
      <c r="J159" s="23">
        <v>23.236565677000002</v>
      </c>
      <c r="K159" s="23">
        <v>23.236565677000002</v>
      </c>
      <c r="L159" s="23">
        <v>0.47624140799999998</v>
      </c>
      <c r="M159" s="23">
        <v>24.230449695000001</v>
      </c>
      <c r="N159" s="23">
        <v>1.0318404219999999</v>
      </c>
      <c r="O159" s="23">
        <v>0.103772341</v>
      </c>
      <c r="P159" s="23">
        <v>0.15271702100000001</v>
      </c>
      <c r="Q159" s="23">
        <v>2.7940893579999999</v>
      </c>
      <c r="R159" s="23">
        <v>2.9771616999999999</v>
      </c>
      <c r="S159" s="23">
        <v>7.1098159220000001</v>
      </c>
      <c r="T159" s="23">
        <v>129.32723400500001</v>
      </c>
      <c r="U159" s="23">
        <v>1.0773733999999999</v>
      </c>
      <c r="V159" s="23">
        <v>7.6946807980000003</v>
      </c>
      <c r="W159" s="23">
        <v>2.1816904199999998</v>
      </c>
      <c r="X159" s="23">
        <v>2.4719468000000001E-2</v>
      </c>
      <c r="Y159" s="23">
        <v>0.14342234000000001</v>
      </c>
      <c r="Z159" s="23">
        <v>0.10377234</v>
      </c>
      <c r="AA159" s="23">
        <v>3.8132234000000001E-2</v>
      </c>
      <c r="AB159" s="23">
        <v>0.31004638200000001</v>
      </c>
      <c r="AC159" s="23">
        <v>0.75087800000000005</v>
      </c>
      <c r="AD159" s="23">
        <v>2.35304</v>
      </c>
      <c r="AE159" s="63"/>
      <c r="AF159" s="23">
        <v>266573.73540000001</v>
      </c>
      <c r="AG159" s="23" t="s">
        <v>433</v>
      </c>
      <c r="AH159" s="23">
        <v>991.85200001602004</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1.2960496290000001</v>
      </c>
      <c r="F160" s="23">
        <v>3.0871617000000001E-2</v>
      </c>
      <c r="G160" s="23">
        <v>3.9633735000000003E-2</v>
      </c>
      <c r="H160" s="23">
        <v>2.4967199999999999E-4</v>
      </c>
      <c r="I160" s="23">
        <v>1.6966446E-2</v>
      </c>
      <c r="J160" s="23">
        <v>2.0192146000000001E-2</v>
      </c>
      <c r="K160" s="23">
        <v>2.0845716E-2</v>
      </c>
      <c r="L160" s="23">
        <v>1.7286459999999999E-3</v>
      </c>
      <c r="M160" s="23">
        <v>8.8920309000000003E-2</v>
      </c>
      <c r="N160" s="23">
        <v>4.657614E-3</v>
      </c>
      <c r="O160" s="23">
        <v>1.9782400000000001E-4</v>
      </c>
      <c r="P160" s="23">
        <v>5.3179300000000002E-4</v>
      </c>
      <c r="Q160" s="23">
        <v>6.8051099999999996E-4</v>
      </c>
      <c r="R160" s="23">
        <v>1.3263439999999999E-3</v>
      </c>
      <c r="S160" s="23">
        <v>2.5375506999999999E-2</v>
      </c>
      <c r="T160" s="23">
        <v>1.6994615000000001E-2</v>
      </c>
      <c r="U160" s="23">
        <v>1.7105499999999999E-3</v>
      </c>
      <c r="V160" s="23">
        <v>2.5702889999999999E-2</v>
      </c>
      <c r="W160" s="23">
        <v>3.3571575000000001E-3</v>
      </c>
      <c r="X160" s="23">
        <v>9.5616899999999996E-5</v>
      </c>
      <c r="Y160" s="23">
        <v>2.555412699E-4</v>
      </c>
      <c r="Z160" s="23">
        <v>2.4457232869999997E-4</v>
      </c>
      <c r="AA160" s="23">
        <v>5.6258674920000001E-4</v>
      </c>
      <c r="AB160" s="23">
        <v>1.1583172478E-3</v>
      </c>
      <c r="AC160" s="23">
        <v>1.341E-3</v>
      </c>
      <c r="AD160" s="23">
        <v>8.7600000000000004E-4</v>
      </c>
      <c r="AE160" s="63"/>
      <c r="AF160" s="23">
        <v>1105.5668523530026</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3.6533284159999999</v>
      </c>
      <c r="F163" s="25">
        <v>9.7164615510000001</v>
      </c>
      <c r="G163" s="25">
        <v>0.72772962699999999</v>
      </c>
      <c r="H163" s="25">
        <v>0.81414012300000005</v>
      </c>
      <c r="I163" s="25">
        <v>8.487780806</v>
      </c>
      <c r="J163" s="25">
        <v>10.373954319999999</v>
      </c>
      <c r="K163" s="25">
        <v>16.032474862000001</v>
      </c>
      <c r="L163" s="25">
        <v>0.76390027100000002</v>
      </c>
      <c r="M163" s="25">
        <v>105.428021818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2024-01-24T09:53:12Z</dcterms:modified>
</cp:coreProperties>
</file>