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<sst xmlns="http://schemas.openxmlformats.org/spreadsheetml/2006/main" count="3876" uniqueCount="436">
  <si>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</si>
  <si>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</si>
  <si>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</si>
  <si>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</si>
  <si>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</si>
  <si>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</si>
  <si>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</si>
  <si>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</si>
  <si>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</si>
  <si>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</si>
  <si>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</si>
  <si>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</si>
  <si>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</si>
  <si>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</si>
  <si>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</si>
  <si>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</si>
  <si>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</si>
  <si>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</si>
  <si>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</si>
  <si>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</si>
  <si>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</si>
  <si>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</si>
  <si>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</si>
  <si>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</si>
  <si>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</si>
  <si>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</si>
  <si>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</si>
  <si>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</si>
  <si>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</si>
  <si>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</si>
  <si>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</si>
  <si>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</si>
  <si>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</si>
  <si>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</si>
  <si>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</si>
  <si>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</si>
  <si>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</si>
  <si>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</si>
  <si>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</si>
  <si>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</si>
  <si>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</si>
  <si>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</si>
  <si>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</si>
  <si>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</si>
  <si>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</si>
  <si>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</si>
  <si>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</si>
  <si>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</si>
  <si>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</si>
  <si>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</si>
  <si>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</si>
  <si>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</si>
  <si>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</si>
  <si>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</si>
  <si>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</si>
  <si>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</si>
  <si>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</si>
  <si>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</si>
  <si>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</si>
  <si>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</si>
  <si>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</si>
  <si>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</si>
  <si>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</si>
  <si>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</si>
  <si>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</si>
  <si>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</si>
  <si>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</si>
  <si>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</si>
  <si>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</si>
  <si>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</si>
  <si>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</si>
  <si>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</si>
  <si>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</si>
  <si>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</si>
  <si>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</si>
  <si>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</si>
  <si>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</si>
  <si>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</si>
  <si>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</si>
  <si>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</si>
  <si>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</si>
  <si>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</si>
  <si>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</si>
  <si>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</si>
  <si>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</si>
  <si>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</si>
  <si>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</si>
  <si>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</si>
  <si>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</si>
  <si>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</si>
  <si>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</si>
  <si>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</si>
  <si>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</si>
  <si>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</si>
  <si>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</si>
  <si>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</si>
  <si>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</si>
  <si>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</si>
  <si>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</si>
  <si>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</si>
  <si>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</si>
  <si>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</si>
  <si>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</si>
  <si>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</si>
  <si>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</si>
  <si>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</si>
  <si>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</si>
  <si>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</si>
  <si>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</si>
  <si>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</si>
  <si>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</si>
  <si>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</si>
  <si>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</si>
  <si>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</si>
  <si>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</si>
  <si>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</si>
  <si>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</si>
  <si>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</si>
  <si>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</si>
  <si>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</si>
  <si>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</si>
  <si>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</si>
  <si>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</si>
  <si>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</si>
  <si>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</si>
  <si>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</si>
  <si>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</si>
  <si>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</si>
  <si>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</si>
  <si>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</si>
  <si>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</si>
  <si>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</si>
  <si>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</si>
  <si>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</si>
  <si>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</si>
  <si>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</si>
  <si>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</si>
  <si>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</si>
  <si>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</si>
  <si>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</si>
  <si>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</si>
  <si>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</si>
  <si>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</si>
  <si>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</si>
  <si>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</si>
  <si>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</si>
  <si>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</si>
  <si>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</si>
  <si>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</si>
  <si>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</si>
  <si>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</si>
  <si>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</si>
  <si>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</si>
  <si>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</si>
  <si>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</si>
  <si>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</si>
  <si>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</si>
  <si>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</si>
  <si>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</si>
  <si>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</si>
  <si>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</si>
  <si>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</si>
  <si>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</si>
  <si>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</si>
  <si>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</si>
  <si>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</si>
  <si>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</si>
  <si>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</si>
  <si>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</si>
  <si>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</si>
  <si>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</si>
  <si>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</si>
  <si>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</si>
  <si>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</si>
  <si>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</si>
  <si>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</si>
  <si>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</si>
  <si>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</si>
  <si>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</si>
  <si>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</si>
  <si>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</si>
  <si>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</si>
  <si>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</si>
  <si>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</si>
  <si>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</si>
  <si>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</si>
  <si>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</si>
  <si>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</si>
  <si>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</si>
  <si>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</si>
  <si>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</si>
  <si>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</si>
  <si>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</si>
  <si>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</si>
  <si>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</si>
  <si>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</si>
  <si>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</si>
  <si>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</si>
  <si>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</si>
  <si>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</si>
  <si>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</si>
  <si>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</si>
  <si>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</si>
  <si>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</si>
  <si>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</si>
  <si>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</si>
  <si>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</si>
  <si>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</si>
  <si>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</si>
  <si>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</si>
  <si>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</si>
  <si>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</si>
  <si>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</si>
  <si>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</si>
  <si>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</si>
  <si>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</si>
  <si>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</si>
  <si>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</si>
  <si>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</si>
  <si>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</si>
  <si>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</si>
  <si>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</si>
  <si>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</si>
  <si>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</si>
  <si>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</si>
  <si>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</si>
  <si>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</si>
  <si>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</si>
  <si>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</si>
  <si>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</si>
  <si>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</si>
  <si>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</si>
  <si>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</si>
  <si>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</si>
  <si>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</si>
  <si>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</si>
  <si>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</si>
  <si>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</si>
  <si>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</si>
  <si>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</si>
  <si>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</si>
  <si>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</si>
  <si>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</si>
  <si>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</si>
  <si>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</si>
  <si>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</si>
  <si>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</si>
  <si>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</si>
  <si>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</si>
  <si>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</si>
  <si>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</si>
  <si>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</si>
  <si>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</si>
  <si>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</si>
  <si>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</si>
  <si>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</si>
  <si>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</si>
  <si>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</si>
  <si>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</si>
  <si>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</si>
  <si>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</si>
  <si>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</si>
  <si>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</si>
  <si>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</si>
  <si>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</si>
  <si>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</si>
  <si>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</si>
  <si>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</si>
  <si>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</si>
  <si>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</si>
  <si>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</si>
  <si>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</si>
  <si>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</si>
  <si>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</si>
  <si>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</si>
  <si>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</si>
  <si>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</si>
  <si>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</si>
  <si>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</si>
  <si>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</si>
  <si>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</si>
  <si>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</si>
  <si>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</si>
  <si>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</si>
  <si>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</si>
  <si>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</si>
  <si>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</si>
  <si>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</si>
  <si>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</si>
  <si>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</si>
  <si>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</si>
  <si>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</si>
  <si>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</si>
  <si>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</si>
  <si>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</si>
  <si>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</si>
  <si>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</si>
  <si>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</si>
  <si>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</si>
  <si>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</si>
  <si>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</si>
  <si>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</si>
  <si>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</si>
  <si>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</si>
  <si>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</si>
  <si>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</si>
  <si>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</si>
  <si>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</si>
  <si>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</si>
  <si>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</si>
  <si>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</si>
  <si>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</si>
  <si>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</si>
  <si>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</si>
  <si>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</si>
  <si>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</si>
  <si>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</si>
  <si>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</si>
  <si>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</si>
  <si>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</si>
  <si>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</si>
  <si>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</si>
  <si>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</si>
  <si>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</si>
  <si>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</si>
  <si>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</si>
  <si>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</si>
  <si>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</si>
  <si>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</si>
  <si>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</si>
  <si>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</si>
  <si>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</si>
  <si>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</si>
  <si>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</si>
  <si>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</si>
  <si>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</si>
  <si>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</si>
  <si>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</si>
  <si>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</si>
  <si>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</si>
  <si>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</si>
  <si>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</si>
  <si>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</si>
  <si>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</si>
  <si>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</si>
  <si>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</si>
  <si>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</si>
  <si>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</si>
  <si>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</si>
  <si>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</si>
  <si>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</si>
  <si>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</si>
  <si>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</si>
  <si>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</si>
  <si>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</si>
  <si>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</si>
  <si>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</si>
  <si>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</si>
  <si>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</si>
  <si>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</si>
  <si>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</si>
  <si>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</si>
  <si>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</si>
  <si>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</si>
  <si>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</si>
  <si>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</si>
  <si>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</si>
  <si>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</si>
  <si>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</si>
  <si>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</si>
  <si>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</si>
  <si>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</si>
  <si>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</si>
  <si>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</si>
  <si>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</si>
  <si>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</si>
  <si>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</si>
  <si>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</si>
  <si>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</si>
  <si>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</si>
  <si>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</si>
  <si>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</si>
  <si>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</si>
  <si>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</si>
  <si>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</si>
  <si>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</si>
  <si>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</si>
  <si>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</si>
  <si>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</si>
  <si>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</si>
  <si>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</si>
  <si>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</si>
  <si>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</si>
  <si>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</si>
  <si>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</si>
  <si>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</si>
  <si>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</si>
  <si>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</si>
  <si>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</si>
  <si>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</si>
  <si>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</si>
  <si>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</si>
  <si>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</si>
  <si>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</si>
  <si>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</si>
  <si>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</si>
  <si>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</si>
  <si>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</si>
  <si>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</si>
  <si>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</si>
  <si>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</si>
  <si>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</si>
  <si>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</si>
  <si>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</si>
  <si>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</si>
  <si>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</si>
  <si>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</si>
  <si>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</si>
  <si>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</si>
  <si>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</si>
  <si>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</si>
  <si>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</si>
  <si>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</si>
  <si>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</si>
  <si>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</si>
  <si>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</si>
  <si>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</si>
  <si>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</si>
  <si>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</si>
  <si>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24.01.2024</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</si>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</sst>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2012</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24.01.2024: 2012</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181.93201263973756</v>
      </c>
      <c r="F14" s="6">
        <v>5.6781473724899305</v>
      </c>
      <c r="G14" s="6">
        <v>148.08350284224736</v>
      </c>
      <c r="H14" s="6">
        <v>0.28539797300000003</v>
      </c>
      <c r="I14" s="6">
        <v>4.6899873998317689</v>
      </c>
      <c r="J14" s="6">
        <v>6.4746722769140854</v>
      </c>
      <c r="K14" s="6">
        <v>7.7610095251178226</v>
      </c>
      <c r="L14" s="6">
        <v>0.14605696755536515</v>
      </c>
      <c r="M14" s="6">
        <v>20.269712237636647</v>
      </c>
      <c r="N14" s="6">
        <v>3.6910237028113806</v>
      </c>
      <c r="O14" s="6">
        <v>1.8042927032975289</v>
      </c>
      <c r="P14" s="6">
        <v>3.0300788062216482</v>
      </c>
      <c r="Q14" s="6">
        <v>3.3774227212494643</v>
      </c>
      <c r="R14" s="6">
        <v>6.4948180683098862</v>
      </c>
      <c r="S14" s="6">
        <v>6.5791578440286882</v>
      </c>
      <c r="T14" s="6">
        <v>57.802348578769866</v>
      </c>
      <c r="U14" s="6">
        <v>2.0248894859083957</v>
      </c>
      <c r="V14" s="6">
        <v>16.6716674693842</v>
      </c>
      <c r="W14" s="6">
        <v>4.0359583543054027</v>
      </c>
      <c r="X14" s="6">
        <v>5.5866300171684688E-2</v>
      </c>
      <c r="Y14" s="6">
        <v>0.10674537267607451</v>
      </c>
      <c r="Z14" s="6">
        <v>4.3783401223797785E-2</v>
      </c>
      <c r="AA14" s="6">
        <v>3.2514109851859964E-2</v>
      </c>
      <c r="AB14" s="6">
        <v>0.23890918488448307</v>
      </c>
      <c r="AC14" s="6">
        <v>0.28641255799999998</v>
      </c>
      <c r="AD14" s="6">
        <v>1.8140139271152001E-3</v>
      </c>
      <c r="AE14" s="60"/>
      <c r="AF14" s="26">
        <v>102541.91859017449</v>
      </c>
      <c r="AG14" s="26">
        <v>538248.37197022</v>
      </c>
      <c r="AH14" s="26">
        <v>286466.22965405002</v>
      </c>
      <c r="AI14" s="26">
        <v>16807.753412186234</v>
      </c>
      <c r="AJ14" s="26">
        <v>27775.432359350001</v>
      </c>
      <c r="AK14" s="26" t="s">
        <v>431</v>
      </c>
      <c r="AL14" s="49" t="s">
        <v>49</v>
      </c>
    </row>
    <row r="15" spans="1:38" s="1" customFormat="1" ht="26.25" customHeight="1" thickBot="1" x14ac:dyDescent="0.25">
      <c r="A15" s="70" t="s">
        <v>53</v>
      </c>
      <c r="B15" s="70" t="s">
        <v>54</v>
      </c>
      <c r="C15" s="71" t="s">
        <v>55</v>
      </c>
      <c r="D15" s="72"/>
      <c r="E15" s="6">
        <v>17.11744617466146</v>
      </c>
      <c r="F15" s="6">
        <v>0.43574840509903612</v>
      </c>
      <c r="G15" s="6">
        <v>16.965405000000001</v>
      </c>
      <c r="H15" s="6" t="s">
        <v>432</v>
      </c>
      <c r="I15" s="6">
        <v>0.59591072161813541</v>
      </c>
      <c r="J15" s="6">
        <v>0.70593843561926539</v>
      </c>
      <c r="K15" s="6">
        <v>0.8144871424527893</v>
      </c>
      <c r="L15" s="6">
        <v>7.2380727813512E-2</v>
      </c>
      <c r="M15" s="6">
        <v>1.9020980136168815</v>
      </c>
      <c r="N15" s="6">
        <v>0.26756261864375469</v>
      </c>
      <c r="O15" s="6">
        <v>0.25530323507530484</v>
      </c>
      <c r="P15" s="6">
        <v>5.2167671845064718E-2</v>
      </c>
      <c r="Q15" s="6">
        <v>0.13033760205904837</v>
      </c>
      <c r="R15" s="6">
        <v>1.018973687434193</v>
      </c>
      <c r="S15" s="6">
        <v>0.60028285508813573</v>
      </c>
      <c r="T15" s="6">
        <v>17.358105061618218</v>
      </c>
      <c r="U15" s="6">
        <v>0.20933895598993868</v>
      </c>
      <c r="V15" s="6">
        <v>2.8399584633618797</v>
      </c>
      <c r="W15" s="6">
        <v>5.4620059700806613E-2</v>
      </c>
      <c r="X15" s="6">
        <v>1.076404413726238E-4</v>
      </c>
      <c r="Y15" s="6">
        <v>2.9823548969511068E-4</v>
      </c>
      <c r="Z15" s="6">
        <v>1.3813756373903409E-4</v>
      </c>
      <c r="AA15" s="6">
        <v>5.6021112579620605E-4</v>
      </c>
      <c r="AB15" s="6">
        <v>1.1042245418782476E-3</v>
      </c>
      <c r="AC15" s="6" t="s">
        <v>431</v>
      </c>
      <c r="AD15" s="6" t="s">
        <v>431</v>
      </c>
      <c r="AE15" s="60"/>
      <c r="AF15" s="26">
        <v>137609.40192707619</v>
      </c>
      <c r="AG15" s="26" t="s">
        <v>433</v>
      </c>
      <c r="AH15" s="26">
        <v>55491.523636409998</v>
      </c>
      <c r="AI15" s="26" t="s">
        <v>433</v>
      </c>
      <c r="AJ15" s="26">
        <v>851.89914999999996</v>
      </c>
      <c r="AK15" s="26" t="s">
        <v>431</v>
      </c>
      <c r="AL15" s="49" t="s">
        <v>49</v>
      </c>
    </row>
    <row r="16" spans="1:38" s="1" customFormat="1" ht="26.25" customHeight="1" thickBot="1" x14ac:dyDescent="0.25">
      <c r="A16" s="70" t="s">
        <v>53</v>
      </c>
      <c r="B16" s="70" t="s">
        <v>56</v>
      </c>
      <c r="C16" s="71" t="s">
        <v>57</v>
      </c>
      <c r="D16" s="72"/>
      <c r="E16" s="6">
        <v>5.4851188616057813</v>
      </c>
      <c r="F16" s="6">
        <v>0.64087124400457407</v>
      </c>
      <c r="G16" s="6">
        <v>1.8212425498988354</v>
      </c>
      <c r="H16" s="6">
        <v>0.49693303327999999</v>
      </c>
      <c r="I16" s="6">
        <v>0.68927783517550634</v>
      </c>
      <c r="J16" s="6">
        <v>0.87544809502150633</v>
      </c>
      <c r="K16" s="6">
        <v>1.2326343550715064</v>
      </c>
      <c r="L16" s="6">
        <v>0.12368558293487872</v>
      </c>
      <c r="M16" s="6">
        <v>4.9617243420901822</v>
      </c>
      <c r="N16" s="6">
        <v>0.33046584392578859</v>
      </c>
      <c r="O16" s="6">
        <v>0.14702896359154849</v>
      </c>
      <c r="P16" s="6">
        <v>1.3319138313324845E-2</v>
      </c>
      <c r="Q16" s="6">
        <v>5.9795624130344173E-3</v>
      </c>
      <c r="R16" s="6">
        <v>0.29060529831512172</v>
      </c>
      <c r="S16" s="6">
        <v>7.8188272098573999E-2</v>
      </c>
      <c r="T16" s="6">
        <v>3.585306048054971E-2</v>
      </c>
      <c r="U16" s="6">
        <v>7.3570354445036713E-3</v>
      </c>
      <c r="V16" s="6">
        <v>5.8627884072619549</v>
      </c>
      <c r="W16" s="6">
        <v>1.1401298160473123</v>
      </c>
      <c r="X16" s="6">
        <v>0.15733200147664095</v>
      </c>
      <c r="Y16" s="6">
        <v>0.18147979372039852</v>
      </c>
      <c r="Z16" s="6">
        <v>5.6709558327361284E-2</v>
      </c>
      <c r="AA16" s="6">
        <v>4.5351961606533903E-2</v>
      </c>
      <c r="AB16" s="6">
        <v>0.44086853891777306</v>
      </c>
      <c r="AC16" s="6">
        <v>5.6527070944169998E-2</v>
      </c>
      <c r="AD16" s="6">
        <v>6.3283999999999996E-10</v>
      </c>
      <c r="AE16" s="60"/>
      <c r="AF16" s="26">
        <v>6715.3321299995459</v>
      </c>
      <c r="AG16" s="26">
        <v>10770.145386329999</v>
      </c>
      <c r="AH16" s="26">
        <v>19212.600414764336</v>
      </c>
      <c r="AI16" s="26">
        <v>11305.556</v>
      </c>
      <c r="AJ16" s="26" t="s">
        <v>431</v>
      </c>
      <c r="AK16" s="26" t="s">
        <v>431</v>
      </c>
      <c r="AL16" s="49" t="s">
        <v>49</v>
      </c>
    </row>
    <row r="17" spans="1:38" s="2" customFormat="1" ht="26.25" customHeight="1" thickBot="1" x14ac:dyDescent="0.25">
      <c r="A17" s="70" t="s">
        <v>53</v>
      </c>
      <c r="B17" s="70" t="s">
        <v>58</v>
      </c>
      <c r="C17" s="71" t="s">
        <v>59</v>
      </c>
      <c r="D17" s="72"/>
      <c r="E17" s="6">
        <v>9.7960653094857726</v>
      </c>
      <c r="F17" s="6">
        <v>0.38381032585864994</v>
      </c>
      <c r="G17" s="6">
        <v>11.144305410824648</v>
      </c>
      <c r="H17" s="6">
        <v>3.1472E-5</v>
      </c>
      <c r="I17" s="6">
        <v>0.66621983536842722</v>
      </c>
      <c r="J17" s="6">
        <v>1.1895128932644139</v>
      </c>
      <c r="K17" s="6">
        <v>2.4778882561611963</v>
      </c>
      <c r="L17" s="6">
        <v>9.7845884369997929E-2</v>
      </c>
      <c r="M17" s="6">
        <v>74.230090344009213</v>
      </c>
      <c r="N17" s="6">
        <v>7.2182238381324657</v>
      </c>
      <c r="O17" s="6">
        <v>0.13455237002638848</v>
      </c>
      <c r="P17" s="6">
        <v>5.7529259747743922E-2</v>
      </c>
      <c r="Q17" s="6">
        <v>0.30349995615473085</v>
      </c>
      <c r="R17" s="6">
        <v>1.1686319827522904</v>
      </c>
      <c r="S17" s="6">
        <v>8.8063525465019096E-2</v>
      </c>
      <c r="T17" s="6">
        <v>1.4044984498404025</v>
      </c>
      <c r="U17" s="6">
        <v>1.3201228493200049E-2</v>
      </c>
      <c r="V17" s="6">
        <v>5.6011335416745149</v>
      </c>
      <c r="W17" s="6">
        <v>1.5709076485491111</v>
      </c>
      <c r="X17" s="6">
        <v>8.0131673922178862E-2</v>
      </c>
      <c r="Y17" s="6">
        <v>0.10510357446131177</v>
      </c>
      <c r="Z17" s="6">
        <v>5.5579212069375453E-2</v>
      </c>
      <c r="AA17" s="6">
        <v>3.7165342630175457E-2</v>
      </c>
      <c r="AB17" s="6">
        <v>0.27797980308304154</v>
      </c>
      <c r="AC17" s="6">
        <v>5.2750000000000002E-3</v>
      </c>
      <c r="AD17" s="6">
        <v>1.043315</v>
      </c>
      <c r="AE17" s="60"/>
      <c r="AF17" s="26">
        <v>7475.5430430404003</v>
      </c>
      <c r="AG17" s="26">
        <v>28193.759707379999</v>
      </c>
      <c r="AH17" s="26">
        <v>30011.967884731101</v>
      </c>
      <c r="AI17" s="26">
        <v>0.85099999999999998</v>
      </c>
      <c r="AJ17" s="26" t="s">
        <v>433</v>
      </c>
      <c r="AK17" s="26" t="s">
        <v>431</v>
      </c>
      <c r="AL17" s="49" t="s">
        <v>49</v>
      </c>
    </row>
    <row r="18" spans="1:38" s="2" customFormat="1" ht="26.25" customHeight="1" thickBot="1" x14ac:dyDescent="0.25">
      <c r="A18" s="70" t="s">
        <v>53</v>
      </c>
      <c r="B18" s="70" t="s">
        <v>60</v>
      </c>
      <c r="C18" s="71" t="s">
        <v>61</v>
      </c>
      <c r="D18" s="72"/>
      <c r="E18" s="6">
        <v>7.1690024041411471</v>
      </c>
      <c r="F18" s="6">
        <v>0.1815658407425014</v>
      </c>
      <c r="G18" s="6">
        <v>12.604548042134672</v>
      </c>
      <c r="H18" s="6">
        <v>3.1486999999999999E-5</v>
      </c>
      <c r="I18" s="6">
        <v>0.32743908672788746</v>
      </c>
      <c r="J18" s="6">
        <v>0.39355396633043077</v>
      </c>
      <c r="K18" s="6">
        <v>0.45378622787911788</v>
      </c>
      <c r="L18" s="6">
        <v>0.16530422458868188</v>
      </c>
      <c r="M18" s="6">
        <v>1.1716789292330214</v>
      </c>
      <c r="N18" s="6">
        <v>0.12686271886095493</v>
      </c>
      <c r="O18" s="6">
        <v>1.1478316365361375E-2</v>
      </c>
      <c r="P18" s="6">
        <v>6.987491951991838E-3</v>
      </c>
      <c r="Q18" s="6">
        <v>3.848622364677641E-2</v>
      </c>
      <c r="R18" s="6">
        <v>9.1931545730962974E-2</v>
      </c>
      <c r="S18" s="6">
        <v>6.7888994614092202E-2</v>
      </c>
      <c r="T18" s="6">
        <v>2.9660242243889794</v>
      </c>
      <c r="U18" s="6">
        <v>1.8828694849583234E-2</v>
      </c>
      <c r="V18" s="6">
        <v>0.91320545913733475</v>
      </c>
      <c r="W18" s="6">
        <v>9.7507838850113868E-2</v>
      </c>
      <c r="X18" s="6">
        <v>4.7896705774189245E-3</v>
      </c>
      <c r="Y18" s="6">
        <v>6.3619671255242096E-3</v>
      </c>
      <c r="Z18" s="6">
        <v>3.323821817085325E-3</v>
      </c>
      <c r="AA18" s="6">
        <v>2.2779732306621248E-3</v>
      </c>
      <c r="AB18" s="6">
        <v>1.6753432750873345E-2</v>
      </c>
      <c r="AC18" s="6">
        <v>1.6509999999999999E-3</v>
      </c>
      <c r="AD18" s="6">
        <v>6.2112000000000001E-2</v>
      </c>
      <c r="AE18" s="60"/>
      <c r="AF18" s="26">
        <v>19059.395950879509</v>
      </c>
      <c r="AG18" s="26">
        <v>1556.624612015848</v>
      </c>
      <c r="AH18" s="26">
        <v>5672.0206524949999</v>
      </c>
      <c r="AI18" s="26">
        <v>0.85099999999999998</v>
      </c>
      <c r="AJ18" s="26" t="s">
        <v>433</v>
      </c>
      <c r="AK18" s="26" t="s">
        <v>431</v>
      </c>
      <c r="AL18" s="49" t="s">
        <v>49</v>
      </c>
    </row>
    <row r="19" spans="1:38" s="2" customFormat="1" ht="26.25" customHeight="1" thickBot="1" x14ac:dyDescent="0.25">
      <c r="A19" s="70" t="s">
        <v>53</v>
      </c>
      <c r="B19" s="70" t="s">
        <v>62</v>
      </c>
      <c r="C19" s="71" t="s">
        <v>63</v>
      </c>
      <c r="D19" s="72"/>
      <c r="E19" s="6">
        <v>9.0941269168259051</v>
      </c>
      <c r="F19" s="6">
        <v>1.7575628981505884</v>
      </c>
      <c r="G19" s="6">
        <v>7.4979888684497382</v>
      </c>
      <c r="H19" s="6">
        <v>6.4555039999999999E-3</v>
      </c>
      <c r="I19" s="6">
        <v>0.25174585806378408</v>
      </c>
      <c r="J19" s="6">
        <v>0.31007126555289216</v>
      </c>
      <c r="K19" s="6">
        <v>0.3568852382628494</v>
      </c>
      <c r="L19" s="6">
        <v>4.8074316777053899E-2</v>
      </c>
      <c r="M19" s="6">
        <v>3.4584241742823205</v>
      </c>
      <c r="N19" s="6">
        <v>0.12677501676485023</v>
      </c>
      <c r="O19" s="6">
        <v>9.8725739295028071E-3</v>
      </c>
      <c r="P19" s="6">
        <v>2.3617461763806261E-2</v>
      </c>
      <c r="Q19" s="6">
        <v>6.5660489590115098E-2</v>
      </c>
      <c r="R19" s="6">
        <v>0.11268105465802514</v>
      </c>
      <c r="S19" s="6">
        <v>7.3215080060820351E-2</v>
      </c>
      <c r="T19" s="6">
        <v>0.86028348299123858</v>
      </c>
      <c r="U19" s="6">
        <v>0.16265033578882959</v>
      </c>
      <c r="V19" s="6">
        <v>0.37581593765323806</v>
      </c>
      <c r="W19" s="6">
        <v>0.20750943257129228</v>
      </c>
      <c r="X19" s="6">
        <v>6.9873702560691803E-3</v>
      </c>
      <c r="Y19" s="6">
        <v>1.1435881829882045E-2</v>
      </c>
      <c r="Z19" s="6">
        <v>5.3640744309938317E-3</v>
      </c>
      <c r="AA19" s="6">
        <v>4.2663973462794096E-3</v>
      </c>
      <c r="AB19" s="6">
        <v>2.8053723857077984E-2</v>
      </c>
      <c r="AC19" s="6">
        <v>4.7615518413637599E-2</v>
      </c>
      <c r="AD19" s="6">
        <v>4.1614601815707197E-2</v>
      </c>
      <c r="AE19" s="60"/>
      <c r="AF19" s="26">
        <v>5835.7595463400003</v>
      </c>
      <c r="AG19" s="26">
        <v>7164.3296200000004</v>
      </c>
      <c r="AH19" s="26">
        <v>111481.96501346884</v>
      </c>
      <c r="AI19" s="26">
        <v>174.47300000000001</v>
      </c>
      <c r="AJ19" s="26" t="s">
        <v>431</v>
      </c>
      <c r="AK19" s="26" t="s">
        <v>431</v>
      </c>
      <c r="AL19" s="49" t="s">
        <v>49</v>
      </c>
    </row>
    <row r="20" spans="1:38" s="2" customFormat="1" ht="26.25" customHeight="1" thickBot="1" x14ac:dyDescent="0.25">
      <c r="A20" s="70" t="s">
        <v>53</v>
      </c>
      <c r="B20" s="70" t="s">
        <v>64</v>
      </c>
      <c r="C20" s="71" t="s">
        <v>65</v>
      </c>
      <c r="D20" s="72"/>
      <c r="E20" s="6">
        <v>10.531223469597096</v>
      </c>
      <c r="F20" s="6">
        <v>2.251923430160391</v>
      </c>
      <c r="G20" s="6">
        <v>2.1378236063941962</v>
      </c>
      <c r="H20" s="6">
        <v>0.13224710023599298</v>
      </c>
      <c r="I20" s="6">
        <v>1.6852771606329064</v>
      </c>
      <c r="J20" s="6">
        <v>1.9268536532714482</v>
      </c>
      <c r="K20" s="6">
        <v>2.1218671001788736</v>
      </c>
      <c r="L20" s="6">
        <v>0.1125502449748612</v>
      </c>
      <c r="M20" s="6">
        <v>7.6989000345193013</v>
      </c>
      <c r="N20" s="6">
        <v>0.85951797036724142</v>
      </c>
      <c r="O20" s="6">
        <v>0.11261731774165</v>
      </c>
      <c r="P20" s="6">
        <v>6.671528549403738E-2</v>
      </c>
      <c r="Q20" s="6">
        <v>0.36287244967835408</v>
      </c>
      <c r="R20" s="6">
        <v>0.42370730886281577</v>
      </c>
      <c r="S20" s="6">
        <v>0.80316693313622689</v>
      </c>
      <c r="T20" s="6">
        <v>0.87372875244560355</v>
      </c>
      <c r="U20" s="6">
        <v>5.5325159401386312E-2</v>
      </c>
      <c r="V20" s="6">
        <v>8.5843766132371115</v>
      </c>
      <c r="W20" s="6">
        <v>2.2422922791066182</v>
      </c>
      <c r="X20" s="6">
        <v>7.7114132758228732E-2</v>
      </c>
      <c r="Y20" s="6">
        <v>5.9497043027227629E-2</v>
      </c>
      <c r="Z20" s="6">
        <v>1.8816265565074115E-2</v>
      </c>
      <c r="AA20" s="6">
        <v>1.6041656625734858E-2</v>
      </c>
      <c r="AB20" s="6">
        <v>0.17146909790596562</v>
      </c>
      <c r="AC20" s="6">
        <v>0.2025135969447886</v>
      </c>
      <c r="AD20" s="6">
        <v>0.1284374297586067</v>
      </c>
      <c r="AE20" s="60"/>
      <c r="AF20" s="26">
        <v>3429.0780617159999</v>
      </c>
      <c r="AG20" s="26">
        <v>211.74854999999999</v>
      </c>
      <c r="AH20" s="26">
        <v>86602.845902559478</v>
      </c>
      <c r="AI20" s="26">
        <v>41081.26665944</v>
      </c>
      <c r="AJ20" s="26" t="s">
        <v>433</v>
      </c>
      <c r="AK20" s="26" t="s">
        <v>431</v>
      </c>
      <c r="AL20" s="49" t="s">
        <v>49</v>
      </c>
    </row>
    <row r="21" spans="1:38" s="2" customFormat="1" ht="26.25" customHeight="1" thickBot="1" x14ac:dyDescent="0.25">
      <c r="A21" s="70" t="s">
        <v>53</v>
      </c>
      <c r="B21" s="70" t="s">
        <v>66</v>
      </c>
      <c r="C21" s="71" t="s">
        <v>67</v>
      </c>
      <c r="D21" s="72"/>
      <c r="E21" s="6">
        <v>4.3434464200000003</v>
      </c>
      <c r="F21" s="6">
        <v>4.1872947810000003</v>
      </c>
      <c r="G21" s="6">
        <v>2.8621553460000002</v>
      </c>
      <c r="H21" s="6">
        <v>0.42736417199999999</v>
      </c>
      <c r="I21" s="6">
        <v>1.791736239</v>
      </c>
      <c r="J21" s="6">
        <v>1.8677741459999999</v>
      </c>
      <c r="K21" s="6">
        <v>1.9862309</v>
      </c>
      <c r="L21" s="6">
        <v>0.47478314599999999</v>
      </c>
      <c r="M21" s="6">
        <v>8.0838002279999994</v>
      </c>
      <c r="N21" s="6">
        <v>0.37669320099999998</v>
      </c>
      <c r="O21" s="6">
        <v>0.151677372</v>
      </c>
      <c r="P21" s="6">
        <v>1.2435750000000001E-2</v>
      </c>
      <c r="Q21" s="6">
        <v>1.1643336000000001E-2</v>
      </c>
      <c r="R21" s="6">
        <v>0.35748001800000001</v>
      </c>
      <c r="S21" s="6">
        <v>8.6438540999999994E-2</v>
      </c>
      <c r="T21" s="6">
        <v>0.95152293200000004</v>
      </c>
      <c r="U21" s="6">
        <v>7.9711729999999998E-3</v>
      </c>
      <c r="V21" s="6">
        <v>6.0015665120000001</v>
      </c>
      <c r="W21" s="6">
        <v>1.2373767712099999</v>
      </c>
      <c r="X21" s="6">
        <v>0.12131897853962</v>
      </c>
      <c r="Y21" s="6">
        <v>0.19507537561607999</v>
      </c>
      <c r="Z21" s="6">
        <v>6.2951674746080002E-2</v>
      </c>
      <c r="AA21" s="6">
        <v>5.0930753259979998E-2</v>
      </c>
      <c r="AB21" s="6">
        <v>0.43027678216176002</v>
      </c>
      <c r="AC21" s="6">
        <v>5.8161999999999998E-2</v>
      </c>
      <c r="AD21" s="6">
        <v>2.7378E-2</v>
      </c>
      <c r="AE21" s="60"/>
      <c r="AF21" s="26">
        <v>5218.0439999999999</v>
      </c>
      <c r="AG21" s="26">
        <v>449.55500000000001</v>
      </c>
      <c r="AH21" s="26">
        <v>40329.135999999999</v>
      </c>
      <c r="AI21" s="26">
        <v>11550.383</v>
      </c>
      <c r="AJ21" s="26" t="s">
        <v>433</v>
      </c>
      <c r="AK21" s="26" t="s">
        <v>431</v>
      </c>
      <c r="AL21" s="49" t="s">
        <v>49</v>
      </c>
    </row>
    <row r="22" spans="1:38" s="2" customFormat="1" ht="26.25" customHeight="1" thickBot="1" x14ac:dyDescent="0.25">
      <c r="A22" s="70" t="s">
        <v>53</v>
      </c>
      <c r="B22" s="74" t="s">
        <v>68</v>
      </c>
      <c r="C22" s="71" t="s">
        <v>69</v>
      </c>
      <c r="D22" s="72"/>
      <c r="E22" s="6">
        <v>59.949056504450624</v>
      </c>
      <c r="F22" s="6">
        <v>2.2721761866619476</v>
      </c>
      <c r="G22" s="6">
        <v>24.489517514942058</v>
      </c>
      <c r="H22" s="6">
        <v>8.8023111000000001E-2</v>
      </c>
      <c r="I22" s="6">
        <v>1.0082455246671129</v>
      </c>
      <c r="J22" s="6">
        <v>1.3281868609671581</v>
      </c>
      <c r="K22" s="6">
        <v>1.5005803362098764</v>
      </c>
      <c r="L22" s="6">
        <v>0.34296876035786483</v>
      </c>
      <c r="M22" s="6">
        <v>46.854234339588963</v>
      </c>
      <c r="N22" s="6">
        <v>0.94921919311886083</v>
      </c>
      <c r="O22" s="6">
        <v>0.1117919634864476</v>
      </c>
      <c r="P22" s="6">
        <v>0.35249473164980544</v>
      </c>
      <c r="Q22" s="6">
        <v>0.11866519380868783</v>
      </c>
      <c r="R22" s="6">
        <v>0.77935390736313959</v>
      </c>
      <c r="S22" s="6">
        <v>0.61971552899798521</v>
      </c>
      <c r="T22" s="6">
        <v>3.3414703081953463</v>
      </c>
      <c r="U22" s="6">
        <v>0.31524860077976929</v>
      </c>
      <c r="V22" s="6">
        <v>3.7679732396375138</v>
      </c>
      <c r="W22" s="6">
        <v>0.88332255387239023</v>
      </c>
      <c r="X22" s="6">
        <v>2.5015635807521606E-2</v>
      </c>
      <c r="Y22" s="6">
        <v>4.325384432240844E-2</v>
      </c>
      <c r="Z22" s="6">
        <v>1.3288140261702639E-2</v>
      </c>
      <c r="AA22" s="6">
        <v>1.0333240063614454E-2</v>
      </c>
      <c r="AB22" s="6">
        <v>9.189086045524715E-2</v>
      </c>
      <c r="AC22" s="6">
        <v>9.2900999999999997E-2</v>
      </c>
      <c r="AD22" s="6">
        <v>4.1600999999999999E-2</v>
      </c>
      <c r="AE22" s="60"/>
      <c r="AF22" s="26">
        <v>78412.691763539071</v>
      </c>
      <c r="AG22" s="26">
        <v>1325.7684980359372</v>
      </c>
      <c r="AH22" s="26">
        <v>80052.497151058007</v>
      </c>
      <c r="AI22" s="26">
        <v>8231.3822157453033</v>
      </c>
      <c r="AJ22" s="26">
        <v>10533.503548999999</v>
      </c>
      <c r="AK22" s="26" t="s">
        <v>431</v>
      </c>
      <c r="AL22" s="49" t="s">
        <v>49</v>
      </c>
    </row>
    <row r="23" spans="1:38" s="2" customFormat="1" ht="26.25" customHeight="1" thickBot="1" x14ac:dyDescent="0.25">
      <c r="A23" s="70" t="s">
        <v>70</v>
      </c>
      <c r="B23" s="74" t="s">
        <v>393</v>
      </c>
      <c r="C23" s="71" t="s">
        <v>389</v>
      </c>
      <c r="D23" s="117"/>
      <c r="E23" s="6">
        <v>18.902994232000001</v>
      </c>
      <c r="F23" s="6">
        <v>1.7857455950000001</v>
      </c>
      <c r="G23" s="6">
        <v>1.6906270000000001E-2</v>
      </c>
      <c r="H23" s="6">
        <v>6.762512E-3</v>
      </c>
      <c r="I23" s="6">
        <v>1.121981873</v>
      </c>
      <c r="J23" s="6">
        <v>1.121981873</v>
      </c>
      <c r="K23" s="6">
        <v>1.121981873</v>
      </c>
      <c r="L23" s="6">
        <v>0.78384888200000002</v>
      </c>
      <c r="M23" s="6">
        <v>6.9990713480000002</v>
      </c>
      <c r="N23" s="6" t="s">
        <v>432</v>
      </c>
      <c r="O23" s="6">
        <v>8.4531190000000003E-3</v>
      </c>
      <c r="P23" s="6" t="s">
        <v>432</v>
      </c>
      <c r="Q23" s="6" t="s">
        <v>432</v>
      </c>
      <c r="R23" s="6">
        <v>4.2265661000000003E-2</v>
      </c>
      <c r="S23" s="6">
        <v>1.437032603</v>
      </c>
      <c r="T23" s="6">
        <v>5.9171929999999998E-2</v>
      </c>
      <c r="U23" s="6">
        <v>8.4531190000000003E-3</v>
      </c>
      <c r="V23" s="6">
        <v>0.84531330299999996</v>
      </c>
      <c r="W23" s="6" t="s">
        <v>432</v>
      </c>
      <c r="X23" s="6">
        <v>2.5359398820272099E-2</v>
      </c>
      <c r="Y23" s="6">
        <v>4.2265664700453502E-2</v>
      </c>
      <c r="Z23" s="6">
        <v>2.9078777313912008E-2</v>
      </c>
      <c r="AA23" s="6">
        <v>6.6779750226716528E-3</v>
      </c>
      <c r="AB23" s="6">
        <v>0.10338181585730927</v>
      </c>
      <c r="AC23" s="6" t="s">
        <v>431</v>
      </c>
      <c r="AD23" s="6" t="s">
        <v>431</v>
      </c>
      <c r="AE23" s="60"/>
      <c r="AF23" s="26">
        <v>36433.00297179092</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8.3607544445285207</v>
      </c>
      <c r="F24" s="6">
        <v>7.2502618922496689</v>
      </c>
      <c r="G24" s="6">
        <v>2.4793151058802811</v>
      </c>
      <c r="H24" s="6">
        <v>0.717438252</v>
      </c>
      <c r="I24" s="6">
        <v>2.9296518676906165</v>
      </c>
      <c r="J24" s="6">
        <v>3.0249389898053121</v>
      </c>
      <c r="K24" s="6">
        <v>3.1894478716981007</v>
      </c>
      <c r="L24" s="6">
        <v>0.80880029714329071</v>
      </c>
      <c r="M24" s="6">
        <v>13.843480694832406</v>
      </c>
      <c r="N24" s="6">
        <v>0.58638706299972176</v>
      </c>
      <c r="O24" s="6">
        <v>0.25362757304420419</v>
      </c>
      <c r="P24" s="6">
        <v>2.0247697755069561E-2</v>
      </c>
      <c r="Q24" s="6">
        <v>1.8145539213354548E-2</v>
      </c>
      <c r="R24" s="6">
        <v>0.54597638042995034</v>
      </c>
      <c r="S24" s="6">
        <v>0.13767492389885369</v>
      </c>
      <c r="T24" s="6">
        <v>1.1381227851637632</v>
      </c>
      <c r="U24" s="6">
        <v>1.3627149555478722E-2</v>
      </c>
      <c r="V24" s="6">
        <v>10.057132125732988</v>
      </c>
      <c r="W24" s="6">
        <v>2.0371996783600546</v>
      </c>
      <c r="X24" s="6">
        <v>0.19683912256316441</v>
      </c>
      <c r="Y24" s="6">
        <v>0.31623257566925234</v>
      </c>
      <c r="Z24" s="6">
        <v>9.9914443990022028E-2</v>
      </c>
      <c r="AA24" s="6">
        <v>8.0524772649711085E-2</v>
      </c>
      <c r="AB24" s="6">
        <v>0.69351091487756866</v>
      </c>
      <c r="AC24" s="6">
        <v>9.7794000000000006E-2</v>
      </c>
      <c r="AD24" s="6">
        <v>1.145E-3</v>
      </c>
      <c r="AE24" s="60"/>
      <c r="AF24" s="26">
        <v>7159.8594599999997</v>
      </c>
      <c r="AG24" s="26" t="s">
        <v>431</v>
      </c>
      <c r="AH24" s="26">
        <v>86717.730518080003</v>
      </c>
      <c r="AI24" s="26">
        <v>19390.223000000002</v>
      </c>
      <c r="AJ24" s="26" t="s">
        <v>431</v>
      </c>
      <c r="AK24" s="26" t="s">
        <v>431</v>
      </c>
      <c r="AL24" s="49" t="s">
        <v>49</v>
      </c>
    </row>
    <row r="25" spans="1:38" s="2" customFormat="1" ht="26.25" customHeight="1" thickBot="1" x14ac:dyDescent="0.25">
      <c r="A25" s="70" t="s">
        <v>73</v>
      </c>
      <c r="B25" s="74" t="s">
        <v>74</v>
      </c>
      <c r="C25" s="76" t="s">
        <v>75</v>
      </c>
      <c r="D25" s="72"/>
      <c r="E25" s="6">
        <v>5.3259675414880929</v>
      </c>
      <c r="F25" s="6">
        <v>0.4906356624410293</v>
      </c>
      <c r="G25" s="6">
        <v>0.31439300280932375</v>
      </c>
      <c r="H25" s="6" t="s">
        <v>432</v>
      </c>
      <c r="I25" s="6">
        <v>3.9174342931528675E-2</v>
      </c>
      <c r="J25" s="6">
        <v>3.9174342931528675E-2</v>
      </c>
      <c r="K25" s="6">
        <v>3.9174342931528675E-2</v>
      </c>
      <c r="L25" s="6">
        <v>1.880253108443666E-2</v>
      </c>
      <c r="M25" s="6">
        <v>3.3950003695033124</v>
      </c>
      <c r="N25" s="6">
        <v>4.0589906438040398E-2</v>
      </c>
      <c r="O25" s="6">
        <v>1.9410428773330259E-5</v>
      </c>
      <c r="P25" s="6">
        <v>8.572868360224859E-4</v>
      </c>
      <c r="Q25" s="6">
        <v>3.7198883399132693E-5</v>
      </c>
      <c r="R25" s="6">
        <v>4.526950078198015E-3</v>
      </c>
      <c r="S25" s="6">
        <v>2.7485413557932006E-3</v>
      </c>
      <c r="T25" s="6">
        <v>3.7305405393139904E-5</v>
      </c>
      <c r="U25" s="6">
        <v>3.7193557299432332E-5</v>
      </c>
      <c r="V25" s="6">
        <v>7.1150090233419493E-3</v>
      </c>
      <c r="W25" s="6" t="s">
        <v>432</v>
      </c>
      <c r="X25" s="6">
        <v>1.7231812437268941E-6</v>
      </c>
      <c r="Y25" s="6">
        <v>3.1591656038423112E-6</v>
      </c>
      <c r="Z25" s="6">
        <v>1.0769882797435577E-6</v>
      </c>
      <c r="AA25" s="6">
        <v>3.5432990080055929E-3</v>
      </c>
      <c r="AB25" s="6">
        <v>3.5492583431329058E-3</v>
      </c>
      <c r="AC25" s="6" t="s">
        <v>431</v>
      </c>
      <c r="AD25" s="6" t="s">
        <v>431</v>
      </c>
      <c r="AE25" s="60"/>
      <c r="AF25" s="26">
        <v>16157.672809408201</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2.5840819233735273</v>
      </c>
      <c r="F26" s="6">
        <v>0.28747134746577374</v>
      </c>
      <c r="G26" s="6">
        <v>0.16523267731093422</v>
      </c>
      <c r="H26" s="6" t="s">
        <v>432</v>
      </c>
      <c r="I26" s="6">
        <v>1.7755981014489639E-2</v>
      </c>
      <c r="J26" s="6">
        <v>1.7755981014489639E-2</v>
      </c>
      <c r="K26" s="6">
        <v>1.7755981014489639E-2</v>
      </c>
      <c r="L26" s="6">
        <v>8.511847252862758E-3</v>
      </c>
      <c r="M26" s="6">
        <v>2.3000402754338345</v>
      </c>
      <c r="N26" s="6">
        <v>0.36886818536237675</v>
      </c>
      <c r="O26" s="6">
        <v>1.0269112347625851E-5</v>
      </c>
      <c r="P26" s="6">
        <v>4.5348775856469725E-4</v>
      </c>
      <c r="Q26" s="6">
        <v>1.9642025673296733E-5</v>
      </c>
      <c r="R26" s="6">
        <v>2.3765372433102081E-3</v>
      </c>
      <c r="S26" s="6">
        <v>1.4432251732529569E-3</v>
      </c>
      <c r="T26" s="6">
        <v>2.0612577504964316E-5</v>
      </c>
      <c r="U26" s="6">
        <v>1.9593498081713356E-5</v>
      </c>
      <c r="V26" s="6">
        <v>3.745768398857516E-3</v>
      </c>
      <c r="W26" s="6" t="s">
        <v>432</v>
      </c>
      <c r="X26" s="6">
        <v>2.1175486108474711E-5</v>
      </c>
      <c r="Y26" s="6">
        <v>3.882172441353268E-5</v>
      </c>
      <c r="Z26" s="6">
        <v>1.3234678847464431E-5</v>
      </c>
      <c r="AA26" s="6">
        <v>2.0063357619212086E-3</v>
      </c>
      <c r="AB26" s="6">
        <v>2.0795676512906803E-3</v>
      </c>
      <c r="AC26" s="6" t="s">
        <v>431</v>
      </c>
      <c r="AD26" s="6" t="s">
        <v>431</v>
      </c>
      <c r="AE26" s="60"/>
      <c r="AF26" s="26">
        <v>8497.6782232799305</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170.21132892700001</v>
      </c>
      <c r="F27" s="6">
        <v>15.729017025999999</v>
      </c>
      <c r="G27" s="6">
        <v>0.183617634</v>
      </c>
      <c r="H27" s="6">
        <v>2.9949828420000002</v>
      </c>
      <c r="I27" s="6">
        <v>8.8672719279999992</v>
      </c>
      <c r="J27" s="6">
        <v>8.8672719279999992</v>
      </c>
      <c r="K27" s="6">
        <v>8.8672719279999992</v>
      </c>
      <c r="L27" s="6">
        <v>7.5274974099999996</v>
      </c>
      <c r="M27" s="6">
        <v>165.60308564299999</v>
      </c>
      <c r="N27" s="6">
        <v>13.304923206</v>
      </c>
      <c r="O27" s="6">
        <v>0.194412895</v>
      </c>
      <c r="P27" s="6">
        <v>0.10428425099999999</v>
      </c>
      <c r="Q27" s="6">
        <v>2.5540810000000001E-3</v>
      </c>
      <c r="R27" s="6">
        <v>0.94650669399999998</v>
      </c>
      <c r="S27" s="6">
        <v>33.006052431999997</v>
      </c>
      <c r="T27" s="6">
        <v>1.3616178080000001</v>
      </c>
      <c r="U27" s="6">
        <v>0.19419626500000001</v>
      </c>
      <c r="V27" s="6">
        <v>19.415699715999999</v>
      </c>
      <c r="W27" s="6">
        <v>13.7047527602</v>
      </c>
      <c r="X27" s="6">
        <v>0.41752311926559998</v>
      </c>
      <c r="Y27" s="6">
        <v>0.46863816357760002</v>
      </c>
      <c r="Z27" s="6">
        <v>0.36558913856910003</v>
      </c>
      <c r="AA27" s="6">
        <v>0.39548502634409999</v>
      </c>
      <c r="AB27" s="6">
        <v>1.6472354477555999</v>
      </c>
      <c r="AC27" s="6" t="s">
        <v>431</v>
      </c>
      <c r="AD27" s="6">
        <v>2.7415579999999999</v>
      </c>
      <c r="AE27" s="60"/>
      <c r="AF27" s="26">
        <v>660557.0680833119</v>
      </c>
      <c r="AG27" s="26" t="s">
        <v>433</v>
      </c>
      <c r="AH27" s="26" t="s">
        <v>433</v>
      </c>
      <c r="AI27" s="26">
        <v>56379.867170768041</v>
      </c>
      <c r="AJ27" s="26">
        <v>1791.111149891693</v>
      </c>
      <c r="AK27" s="26" t="s">
        <v>431</v>
      </c>
      <c r="AL27" s="49" t="s">
        <v>49</v>
      </c>
    </row>
    <row r="28" spans="1:38" s="2" customFormat="1" ht="26.25" customHeight="1" thickBot="1" x14ac:dyDescent="0.25">
      <c r="A28" s="70" t="s">
        <v>78</v>
      </c>
      <c r="B28" s="70" t="s">
        <v>81</v>
      </c>
      <c r="C28" s="71" t="s">
        <v>82</v>
      </c>
      <c r="D28" s="72"/>
      <c r="E28" s="6">
        <v>25.625954265000001</v>
      </c>
      <c r="F28" s="6">
        <v>2.3349671710000002</v>
      </c>
      <c r="G28" s="6">
        <v>2.4271026000000001E-2</v>
      </c>
      <c r="H28" s="6">
        <v>2.7688834999999998E-2</v>
      </c>
      <c r="I28" s="6">
        <v>1.7988442769999999</v>
      </c>
      <c r="J28" s="6">
        <v>1.7988442769999999</v>
      </c>
      <c r="K28" s="6">
        <v>1.7988442769999999</v>
      </c>
      <c r="L28" s="6">
        <v>1.430488191</v>
      </c>
      <c r="M28" s="6">
        <v>25.692387237999998</v>
      </c>
      <c r="N28" s="6">
        <v>1.301425353</v>
      </c>
      <c r="O28" s="6">
        <v>1.5655829E-2</v>
      </c>
      <c r="P28" s="6">
        <v>1.1373539E-2</v>
      </c>
      <c r="Q28" s="6">
        <v>2.2172199999999999E-4</v>
      </c>
      <c r="R28" s="6">
        <v>8.3280867999999994E-2</v>
      </c>
      <c r="S28" s="6">
        <v>2.6637212969999999</v>
      </c>
      <c r="T28" s="6">
        <v>0.109226792</v>
      </c>
      <c r="U28" s="6">
        <v>1.5690663000000001E-2</v>
      </c>
      <c r="V28" s="6">
        <v>1.5732748969999999</v>
      </c>
      <c r="W28" s="6">
        <v>1.2977512094999999</v>
      </c>
      <c r="X28" s="6">
        <v>3.9983640767700002E-2</v>
      </c>
      <c r="Y28" s="6">
        <v>4.4966293902500003E-2</v>
      </c>
      <c r="Z28" s="6">
        <v>3.5100143470800003E-2</v>
      </c>
      <c r="AA28" s="6">
        <v>3.7501769675300001E-2</v>
      </c>
      <c r="AB28" s="6">
        <v>0.15755184781760001</v>
      </c>
      <c r="AC28" s="6" t="s">
        <v>431</v>
      </c>
      <c r="AD28" s="6">
        <v>0.27216299999999999</v>
      </c>
      <c r="AE28" s="60"/>
      <c r="AF28" s="26">
        <v>81769.218499960625</v>
      </c>
      <c r="AG28" s="26" t="s">
        <v>433</v>
      </c>
      <c r="AH28" s="26" t="s">
        <v>433</v>
      </c>
      <c r="AI28" s="26">
        <v>8109.5502792364005</v>
      </c>
      <c r="AJ28" s="26">
        <v>293.04848476493783</v>
      </c>
      <c r="AK28" s="26" t="s">
        <v>431</v>
      </c>
      <c r="AL28" s="49" t="s">
        <v>49</v>
      </c>
    </row>
    <row r="29" spans="1:38" s="2" customFormat="1" ht="26.25" customHeight="1" thickBot="1" x14ac:dyDescent="0.25">
      <c r="A29" s="70" t="s">
        <v>78</v>
      </c>
      <c r="B29" s="70" t="s">
        <v>83</v>
      </c>
      <c r="C29" s="71" t="s">
        <v>84</v>
      </c>
      <c r="D29" s="72"/>
      <c r="E29" s="6">
        <v>128.72705826699999</v>
      </c>
      <c r="F29" s="6">
        <v>3.5029789330000001</v>
      </c>
      <c r="G29" s="6">
        <v>6.6271542000000003E-2</v>
      </c>
      <c r="H29" s="6">
        <v>0.13098189900000001</v>
      </c>
      <c r="I29" s="6">
        <v>2.2690811809999998</v>
      </c>
      <c r="J29" s="6">
        <v>2.2690811809999998</v>
      </c>
      <c r="K29" s="6">
        <v>2.2690811809999998</v>
      </c>
      <c r="L29" s="6">
        <v>1.5295560939999999</v>
      </c>
      <c r="M29" s="6">
        <v>32.919971961999998</v>
      </c>
      <c r="N29" s="6">
        <v>3.428812341</v>
      </c>
      <c r="O29" s="6">
        <v>2.4546645999999998E-2</v>
      </c>
      <c r="P29" s="6">
        <v>3.0398273999999999E-2</v>
      </c>
      <c r="Q29" s="6">
        <v>5.7382099999999997E-4</v>
      </c>
      <c r="R29" s="6">
        <v>0.15088285700000001</v>
      </c>
      <c r="S29" s="6">
        <v>4.1717179089999998</v>
      </c>
      <c r="T29" s="6">
        <v>0.170808824</v>
      </c>
      <c r="U29" s="6">
        <v>2.4726860999999999E-2</v>
      </c>
      <c r="V29" s="6">
        <v>2.4983535099999998</v>
      </c>
      <c r="W29" s="6">
        <v>1.2824888528</v>
      </c>
      <c r="X29" s="6">
        <v>2.42850086354E-2</v>
      </c>
      <c r="Y29" s="6">
        <v>0.14705921896079999</v>
      </c>
      <c r="Z29" s="6">
        <v>0.16432855843399999</v>
      </c>
      <c r="AA29" s="6">
        <v>3.7776680099600002E-2</v>
      </c>
      <c r="AB29" s="6">
        <v>0.37344946613160002</v>
      </c>
      <c r="AC29" s="6" t="s">
        <v>431</v>
      </c>
      <c r="AD29" s="6">
        <v>0.25533400000000001</v>
      </c>
      <c r="AE29" s="60"/>
      <c r="AF29" s="26">
        <v>221484.88363563796</v>
      </c>
      <c r="AG29" s="26" t="s">
        <v>433</v>
      </c>
      <c r="AH29" s="26">
        <v>2964.92308</v>
      </c>
      <c r="AI29" s="26">
        <v>22322.019543636958</v>
      </c>
      <c r="AJ29" s="26">
        <v>815.50233834336916</v>
      </c>
      <c r="AK29" s="26" t="s">
        <v>431</v>
      </c>
      <c r="AL29" s="49" t="s">
        <v>49</v>
      </c>
    </row>
    <row r="30" spans="1:38" s="2" customFormat="1" ht="26.25" customHeight="1" thickBot="1" x14ac:dyDescent="0.25">
      <c r="A30" s="70" t="s">
        <v>78</v>
      </c>
      <c r="B30" s="70" t="s">
        <v>85</v>
      </c>
      <c r="C30" s="71" t="s">
        <v>86</v>
      </c>
      <c r="D30" s="72"/>
      <c r="E30" s="6">
        <v>3.3436648189999998</v>
      </c>
      <c r="F30" s="6">
        <v>12.632346772</v>
      </c>
      <c r="G30" s="6">
        <v>4.7010740000000004E-3</v>
      </c>
      <c r="H30" s="6">
        <v>3.0741033000000001E-2</v>
      </c>
      <c r="I30" s="6">
        <v>0.17225738600000001</v>
      </c>
      <c r="J30" s="6">
        <v>0.17225738600000001</v>
      </c>
      <c r="K30" s="6">
        <v>0.17225738600000001</v>
      </c>
      <c r="L30" s="6">
        <v>3.2069895000000001E-2</v>
      </c>
      <c r="M30" s="6">
        <v>94.478887322999995</v>
      </c>
      <c r="N30" s="6">
        <v>0.71313382599999997</v>
      </c>
      <c r="O30" s="6">
        <v>1.6748115000000001E-2</v>
      </c>
      <c r="P30" s="6">
        <v>4.6338890000000004E-3</v>
      </c>
      <c r="Q30" s="6">
        <v>1.5978499999999999E-4</v>
      </c>
      <c r="R30" s="6">
        <v>7.3425448000000004E-2</v>
      </c>
      <c r="S30" s="6">
        <v>2.8416860819999998</v>
      </c>
      <c r="T30" s="6">
        <v>0.117606718</v>
      </c>
      <c r="U30" s="6">
        <v>1.6675127000000001E-2</v>
      </c>
      <c r="V30" s="6">
        <v>1.6605691549999999</v>
      </c>
      <c r="W30" s="6">
        <v>0.26092219039999998</v>
      </c>
      <c r="X30" s="6">
        <v>5.9080257861000001E-3</v>
      </c>
      <c r="Y30" s="6">
        <v>7.6572146673999997E-3</v>
      </c>
      <c r="Z30" s="6">
        <v>4.5327365122000002E-3</v>
      </c>
      <c r="AA30" s="6">
        <v>8.5232155960999999E-3</v>
      </c>
      <c r="AB30" s="6">
        <v>2.6621192560899998E-2</v>
      </c>
      <c r="AC30" s="6" t="s">
        <v>431</v>
      </c>
      <c r="AD30" s="6">
        <v>0.127086</v>
      </c>
      <c r="AE30" s="60"/>
      <c r="AF30" s="26">
        <v>21180.285239019959</v>
      </c>
      <c r="AG30" s="26" t="s">
        <v>433</v>
      </c>
      <c r="AH30" s="26" t="s">
        <v>433</v>
      </c>
      <c r="AI30" s="26">
        <v>908.18507835860089</v>
      </c>
      <c r="AJ30" s="26" t="s">
        <v>433</v>
      </c>
      <c r="AK30" s="26" t="s">
        <v>431</v>
      </c>
      <c r="AL30" s="49" t="s">
        <v>49</v>
      </c>
    </row>
    <row r="31" spans="1:38" s="2" customFormat="1" ht="26.25" customHeight="1" thickBot="1" x14ac:dyDescent="0.25">
      <c r="A31" s="70" t="s">
        <v>78</v>
      </c>
      <c r="B31" s="70" t="s">
        <v>87</v>
      </c>
      <c r="C31" s="71" t="s">
        <v>88</v>
      </c>
      <c r="D31" s="72"/>
      <c r="E31" s="6" t="s">
        <v>431</v>
      </c>
      <c r="F31" s="6">
        <v>4.4972339139999997</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201726.74481599999</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3.2536322370000001</v>
      </c>
      <c r="J32" s="6">
        <v>5.8228279340000002</v>
      </c>
      <c r="K32" s="6">
        <v>7.9451862980000003</v>
      </c>
      <c r="L32" s="6">
        <v>0.360309816</v>
      </c>
      <c r="M32" s="6" t="s">
        <v>431</v>
      </c>
      <c r="N32" s="6">
        <v>6.9609444060000003</v>
      </c>
      <c r="O32" s="6">
        <v>3.4469989999999999E-2</v>
      </c>
      <c r="P32" s="6" t="s">
        <v>432</v>
      </c>
      <c r="Q32" s="6">
        <v>8.1382634999999995E-2</v>
      </c>
      <c r="R32" s="6">
        <v>2.5556134269999999</v>
      </c>
      <c r="S32" s="6">
        <v>55.757361119999999</v>
      </c>
      <c r="T32" s="6">
        <v>0.419190907</v>
      </c>
      <c r="U32" s="6">
        <v>6.5072642E-2</v>
      </c>
      <c r="V32" s="6">
        <v>25.533206738000001</v>
      </c>
      <c r="W32" s="6" t="s">
        <v>431</v>
      </c>
      <c r="X32" s="6">
        <v>9.2653115414999994E-3</v>
      </c>
      <c r="Y32" s="6">
        <v>4.5506922669999998E-4</v>
      </c>
      <c r="Z32" s="6">
        <v>6.7176885710000002E-4</v>
      </c>
      <c r="AA32" s="6" t="s">
        <v>432</v>
      </c>
      <c r="AB32" s="6">
        <v>1.03921496249E-2</v>
      </c>
      <c r="AC32" s="6" t="s">
        <v>431</v>
      </c>
      <c r="AD32" s="6" t="s">
        <v>431</v>
      </c>
      <c r="AE32" s="60"/>
      <c r="AF32" s="26" t="s">
        <v>433</v>
      </c>
      <c r="AG32" s="26" t="s">
        <v>433</v>
      </c>
      <c r="AH32" s="26" t="s">
        <v>433</v>
      </c>
      <c r="AI32" s="26" t="s">
        <v>433</v>
      </c>
      <c r="AJ32" s="26" t="s">
        <v>433</v>
      </c>
      <c r="AK32" s="26">
        <v>359234585.97040957</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1.858063376</v>
      </c>
      <c r="J33" s="6">
        <v>3.4408580949999998</v>
      </c>
      <c r="K33" s="6">
        <v>6.8817162039999999</v>
      </c>
      <c r="L33" s="6">
        <v>7.2946189999999994E-2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359234585.97040957</v>
      </c>
      <c r="AL33" s="49" t="s">
        <v>413</v>
      </c>
    </row>
    <row r="34" spans="1:38" s="2" customFormat="1" ht="26.25" customHeight="1" thickBot="1" x14ac:dyDescent="0.25">
      <c r="A34" s="70" t="s">
        <v>70</v>
      </c>
      <c r="B34" s="70" t="s">
        <v>93</v>
      </c>
      <c r="C34" s="71" t="s">
        <v>94</v>
      </c>
      <c r="D34" s="72"/>
      <c r="E34" s="6">
        <v>4.2379169770000003</v>
      </c>
      <c r="F34" s="6">
        <v>0.37607469900000001</v>
      </c>
      <c r="G34" s="6">
        <v>1.6175250000000001E-3</v>
      </c>
      <c r="H34" s="6">
        <v>5.6613099999999999E-4</v>
      </c>
      <c r="I34" s="6">
        <v>0.11080050299999999</v>
      </c>
      <c r="J34" s="6">
        <v>0.116461837</v>
      </c>
      <c r="K34" s="6">
        <v>0.122931939</v>
      </c>
      <c r="L34" s="6">
        <v>7.2020326999999995E-2</v>
      </c>
      <c r="M34" s="6">
        <v>0.86537617600000005</v>
      </c>
      <c r="N34" s="6" t="s">
        <v>432</v>
      </c>
      <c r="O34" s="6">
        <v>8.0876799999999997E-4</v>
      </c>
      <c r="P34" s="6" t="s">
        <v>432</v>
      </c>
      <c r="Q34" s="6" t="s">
        <v>432</v>
      </c>
      <c r="R34" s="6">
        <v>4.0438130000000003E-3</v>
      </c>
      <c r="S34" s="6">
        <v>0.13748967600000001</v>
      </c>
      <c r="T34" s="6">
        <v>5.6613399999999999E-3</v>
      </c>
      <c r="U34" s="6">
        <v>8.0876799999999997E-4</v>
      </c>
      <c r="V34" s="6">
        <v>8.0876274999999997E-2</v>
      </c>
      <c r="W34" s="6">
        <v>2.2603302175440002E-2</v>
      </c>
      <c r="X34" s="6">
        <v>2.4262883399999999E-3</v>
      </c>
      <c r="Y34" s="6">
        <v>4.0438139000000001E-3</v>
      </c>
      <c r="Z34" s="6">
        <v>2.7821439632000002E-3</v>
      </c>
      <c r="AA34" s="6">
        <v>6.3892259619999995E-4</v>
      </c>
      <c r="AB34" s="6">
        <v>9.8911687993999999E-3</v>
      </c>
      <c r="AC34" s="6" t="s">
        <v>431</v>
      </c>
      <c r="AD34" s="6" t="s">
        <v>431</v>
      </c>
      <c r="AE34" s="60"/>
      <c r="AF34" s="26">
        <v>3485.7675817999998</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25.111905232000002</v>
      </c>
      <c r="F36" s="6">
        <v>1.655549231</v>
      </c>
      <c r="G36" s="6">
        <v>4.6925798780000001</v>
      </c>
      <c r="H36" s="6">
        <v>5.8400279999999997E-3</v>
      </c>
      <c r="I36" s="6">
        <v>0.93397191999999996</v>
      </c>
      <c r="J36" s="6">
        <v>1.098092267</v>
      </c>
      <c r="K36" s="6">
        <v>1.098092267</v>
      </c>
      <c r="L36" s="6">
        <v>3.4213386999999998E-2</v>
      </c>
      <c r="M36" s="6">
        <v>3.4728822460000002</v>
      </c>
      <c r="N36" s="6">
        <v>0.11385769799999999</v>
      </c>
      <c r="O36" s="6">
        <v>9.4229039999999993E-3</v>
      </c>
      <c r="P36" s="6">
        <v>2.3948707E-2</v>
      </c>
      <c r="Q36" s="6">
        <v>0.102491603</v>
      </c>
      <c r="R36" s="6">
        <v>0.11407450500000001</v>
      </c>
      <c r="S36" s="6">
        <v>0.77413514999999999</v>
      </c>
      <c r="T36" s="6">
        <v>4.1822899429999998</v>
      </c>
      <c r="U36" s="6">
        <v>9.5308997000000006E-2</v>
      </c>
      <c r="V36" s="6">
        <v>1.0011479270000001</v>
      </c>
      <c r="W36" s="6">
        <v>0.14517769227800001</v>
      </c>
      <c r="X36" s="6">
        <v>1.9925798812000001E-3</v>
      </c>
      <c r="Y36" s="6">
        <v>1.0502899406000001E-2</v>
      </c>
      <c r="Z36" s="6">
        <v>9.4228994060000012E-3</v>
      </c>
      <c r="AA36" s="6">
        <v>1.6982899406E-3</v>
      </c>
      <c r="AB36" s="6">
        <v>2.3616668633800002E-2</v>
      </c>
      <c r="AC36" s="6">
        <v>7.3223999999999997E-2</v>
      </c>
      <c r="AD36" s="6">
        <v>8.9153999999999997E-2</v>
      </c>
      <c r="AE36" s="60"/>
      <c r="AF36" s="26">
        <v>35685.736439860004</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0.11179572451548533</v>
      </c>
      <c r="F37" s="6">
        <v>3.8802260418428114E-3</v>
      </c>
      <c r="G37" s="6">
        <v>3.9665086611357628E-4</v>
      </c>
      <c r="H37" s="6" t="s">
        <v>431</v>
      </c>
      <c r="I37" s="6">
        <v>4.7469782728193312E-4</v>
      </c>
      <c r="J37" s="6">
        <v>4.7469782728193312E-4</v>
      </c>
      <c r="K37" s="6">
        <v>4.7469782728193312E-4</v>
      </c>
      <c r="L37" s="6">
        <v>4.3062985721899398E-5</v>
      </c>
      <c r="M37" s="6">
        <v>1.1475406267601089E-2</v>
      </c>
      <c r="N37" s="6">
        <v>4.4895298133978001E-6</v>
      </c>
      <c r="O37" s="6">
        <v>6.2273782263630001E-7</v>
      </c>
      <c r="P37" s="6">
        <v>2.1759968209750501E-4</v>
      </c>
      <c r="Q37" s="6">
        <v>2.6052473653652371E-4</v>
      </c>
      <c r="R37" s="6">
        <v>3.3000768411483999E-6</v>
      </c>
      <c r="S37" s="6">
        <v>2.6440277357357001E-6</v>
      </c>
      <c r="T37" s="6">
        <v>1.1861332708362999E-6</v>
      </c>
      <c r="U37" s="6">
        <v>2.56542127399642E-5</v>
      </c>
      <c r="V37" s="6">
        <v>4.8253365490976091E-4</v>
      </c>
      <c r="W37" s="6">
        <v>1.0916336881401955E-3</v>
      </c>
      <c r="X37" s="6">
        <v>1.2291678506521E-6</v>
      </c>
      <c r="Y37" s="6">
        <v>1.9441538245682E-6</v>
      </c>
      <c r="Z37" s="6">
        <v>1.8342487019229001E-6</v>
      </c>
      <c r="AA37" s="6">
        <v>1.8325959924962001E-6</v>
      </c>
      <c r="AB37" s="6">
        <v>6.8401663709860996E-6</v>
      </c>
      <c r="AC37" s="6">
        <v>1.1762513547000001E-6</v>
      </c>
      <c r="AD37" s="6">
        <v>1.0414950000000001E-10</v>
      </c>
      <c r="AE37" s="60"/>
      <c r="AF37" s="26">
        <v>8.2635430440336002</v>
      </c>
      <c r="AG37" s="26" t="s">
        <v>431</v>
      </c>
      <c r="AH37" s="26">
        <v>2166.9055576604997</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13.500093476510552</v>
      </c>
      <c r="F39" s="6">
        <v>2.5767982877220748</v>
      </c>
      <c r="G39" s="6">
        <v>9.4432238250008407</v>
      </c>
      <c r="H39" s="6">
        <v>0.107308321</v>
      </c>
      <c r="I39" s="6">
        <v>1.964173790105282</v>
      </c>
      <c r="J39" s="6">
        <v>2.430273787105282</v>
      </c>
      <c r="K39" s="6">
        <v>2.9036243401052819</v>
      </c>
      <c r="L39" s="6">
        <v>0.16713466478663613</v>
      </c>
      <c r="M39" s="6">
        <v>8.075900246298902</v>
      </c>
      <c r="N39" s="6">
        <v>0.87036723228999302</v>
      </c>
      <c r="O39" s="6">
        <v>5.4632235057363324E-2</v>
      </c>
      <c r="P39" s="6">
        <v>5.2597093816256227E-2</v>
      </c>
      <c r="Q39" s="6">
        <v>7.633652836375622E-2</v>
      </c>
      <c r="R39" s="6">
        <v>1.0124276529871878</v>
      </c>
      <c r="S39" s="6">
        <v>0.18602109326778438</v>
      </c>
      <c r="T39" s="6">
        <v>8.9715018758458047</v>
      </c>
      <c r="U39" s="6">
        <v>1.784947961334736E-2</v>
      </c>
      <c r="V39" s="6">
        <v>2.2787052110282726</v>
      </c>
      <c r="W39" s="6">
        <v>1.1588311237224775</v>
      </c>
      <c r="X39" s="6">
        <v>0.1185552181689061</v>
      </c>
      <c r="Y39" s="6">
        <v>0.19458801552360472</v>
      </c>
      <c r="Z39" s="6">
        <v>9.0317058481495446E-2</v>
      </c>
      <c r="AA39" s="6">
        <v>7.7079491323787205E-2</v>
      </c>
      <c r="AB39" s="6">
        <v>0.48053978351695853</v>
      </c>
      <c r="AC39" s="6">
        <v>2.6458021253710998E-2</v>
      </c>
      <c r="AD39" s="6">
        <v>0.58595799999999998</v>
      </c>
      <c r="AE39" s="60"/>
      <c r="AF39" s="26">
        <v>51886.697148144558</v>
      </c>
      <c r="AG39" s="26">
        <v>3505.9059341678258</v>
      </c>
      <c r="AH39" s="26">
        <v>145330.43761397217</v>
      </c>
      <c r="AI39" s="26">
        <v>5176.2248444719999</v>
      </c>
      <c r="AJ39" s="26" t="s">
        <v>433</v>
      </c>
      <c r="AK39" s="26" t="s">
        <v>431</v>
      </c>
      <c r="AL39" s="49" t="s">
        <v>49</v>
      </c>
    </row>
    <row r="40" spans="1:38" s="2" customFormat="1" ht="26.25" customHeight="1" thickBot="1" x14ac:dyDescent="0.25">
      <c r="A40" s="70" t="s">
        <v>70</v>
      </c>
      <c r="B40" s="70" t="s">
        <v>105</v>
      </c>
      <c r="C40" s="71" t="s">
        <v>391</v>
      </c>
      <c r="D40" s="72"/>
      <c r="E40" s="6">
        <v>2.2120002E-2</v>
      </c>
      <c r="F40" s="6">
        <v>1.8183120049999999</v>
      </c>
      <c r="G40" s="6">
        <v>1.6000001E-2</v>
      </c>
      <c r="H40" s="6">
        <v>2.3998E-5</v>
      </c>
      <c r="I40" s="6">
        <v>3.0096003999999999E-2</v>
      </c>
      <c r="J40" s="6">
        <v>3.0096003999999999E-2</v>
      </c>
      <c r="K40" s="6">
        <v>3.0096003999999999E-2</v>
      </c>
      <c r="L40" s="6">
        <v>1.504001E-3</v>
      </c>
      <c r="M40" s="6">
        <v>4.9663440019999996</v>
      </c>
      <c r="N40" s="6">
        <v>3.9999997000000002E-2</v>
      </c>
      <c r="O40" s="6">
        <v>8.0000999999999995E-5</v>
      </c>
      <c r="P40" s="6" t="s">
        <v>432</v>
      </c>
      <c r="Q40" s="6" t="s">
        <v>432</v>
      </c>
      <c r="R40" s="6">
        <v>4.0000000000000002E-4</v>
      </c>
      <c r="S40" s="6">
        <v>1.3599998E-2</v>
      </c>
      <c r="T40" s="6">
        <v>5.60003E-4</v>
      </c>
      <c r="U40" s="6">
        <v>8.0000999999999995E-5</v>
      </c>
      <c r="V40" s="6">
        <v>7.9999979999999995E-3</v>
      </c>
      <c r="W40" s="6" t="s">
        <v>432</v>
      </c>
      <c r="X40" s="6">
        <v>3.2000000000000003E-4</v>
      </c>
      <c r="Y40" s="6">
        <v>3.2000000000000003E-4</v>
      </c>
      <c r="Z40" s="6">
        <v>2.7520000000000002E-4</v>
      </c>
      <c r="AA40" s="6">
        <v>6.3200000000000005E-5</v>
      </c>
      <c r="AB40" s="6">
        <v>9.7839999999999993E-4</v>
      </c>
      <c r="AC40" s="6" t="s">
        <v>431</v>
      </c>
      <c r="AD40" s="6" t="s">
        <v>431</v>
      </c>
      <c r="AE40" s="60"/>
      <c r="AF40" s="26">
        <v>336.88</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20.561874877000001</v>
      </c>
      <c r="F41" s="6">
        <v>50.438873073000003</v>
      </c>
      <c r="G41" s="6">
        <v>11.007163584000001</v>
      </c>
      <c r="H41" s="6">
        <v>6.3440630499999999</v>
      </c>
      <c r="I41" s="6">
        <v>59.822597489000003</v>
      </c>
      <c r="J41" s="6">
        <v>61.476686067999999</v>
      </c>
      <c r="K41" s="6">
        <v>64.736923262999994</v>
      </c>
      <c r="L41" s="6">
        <v>6.6009500159999996</v>
      </c>
      <c r="M41" s="6">
        <v>404.889390316</v>
      </c>
      <c r="N41" s="6">
        <v>3.8943686479999999</v>
      </c>
      <c r="O41" s="6">
        <v>1.3793115949999999</v>
      </c>
      <c r="P41" s="6">
        <v>0.11783115199999999</v>
      </c>
      <c r="Q41" s="6">
        <v>7.0084957000000003E-2</v>
      </c>
      <c r="R41" s="6">
        <v>2.5045274580000001</v>
      </c>
      <c r="S41" s="6">
        <v>0.79681935500000001</v>
      </c>
      <c r="T41" s="6">
        <v>0.31634358600000001</v>
      </c>
      <c r="U41" s="6">
        <v>6.5333221999999996E-2</v>
      </c>
      <c r="V41" s="6">
        <v>55.311888236000001</v>
      </c>
      <c r="W41" s="6">
        <v>64.270359669845163</v>
      </c>
      <c r="X41" s="6">
        <v>12.20499380050709</v>
      </c>
      <c r="Y41" s="6">
        <v>11.324775666750702</v>
      </c>
      <c r="Z41" s="6">
        <v>4.2991049749446635</v>
      </c>
      <c r="AA41" s="6">
        <v>6.773261325946069</v>
      </c>
      <c r="AB41" s="6">
        <v>34.602135768148521</v>
      </c>
      <c r="AC41" s="6">
        <v>0.52760700000000005</v>
      </c>
      <c r="AD41" s="6">
        <v>0.907559</v>
      </c>
      <c r="AE41" s="60"/>
      <c r="AF41" s="26">
        <v>112838.4872</v>
      </c>
      <c r="AG41" s="26">
        <v>5315.0020862308766</v>
      </c>
      <c r="AH41" s="26">
        <v>146845.95970205823</v>
      </c>
      <c r="AI41" s="26">
        <v>104866.93675299901</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19.523247791999999</v>
      </c>
      <c r="F43" s="6">
        <v>1.4306789010000001</v>
      </c>
      <c r="G43" s="6">
        <v>1.033247399</v>
      </c>
      <c r="H43" s="6">
        <v>9.7420997999999995E-2</v>
      </c>
      <c r="I43" s="6">
        <v>0.86436147200000002</v>
      </c>
      <c r="J43" s="6">
        <v>0.87485086499999998</v>
      </c>
      <c r="K43" s="6">
        <v>0.89192276800000003</v>
      </c>
      <c r="L43" s="6">
        <v>0.51879340600000001</v>
      </c>
      <c r="M43" s="6">
        <v>4.5073568760000002</v>
      </c>
      <c r="N43" s="6">
        <v>7.9240060000000001E-2</v>
      </c>
      <c r="O43" s="6">
        <v>3.4584954000000001E-2</v>
      </c>
      <c r="P43" s="6">
        <v>6.4480869999999999E-3</v>
      </c>
      <c r="Q43" s="6">
        <v>5.5441529999999996E-3</v>
      </c>
      <c r="R43" s="6">
        <v>6.4529539999999996E-2</v>
      </c>
      <c r="S43" s="6">
        <v>2.1635106000000001E-2</v>
      </c>
      <c r="T43" s="6">
        <v>0.10994056000000001</v>
      </c>
      <c r="U43" s="6">
        <v>6.7946680000000002E-3</v>
      </c>
      <c r="V43" s="6">
        <v>2.4657230769999998</v>
      </c>
      <c r="W43" s="6">
        <v>0.30158867804918893</v>
      </c>
      <c r="X43" s="6">
        <v>2.690483631828661E-2</v>
      </c>
      <c r="Y43" s="6">
        <v>4.348787496062706E-2</v>
      </c>
      <c r="Z43" s="6">
        <v>1.3744008928037591E-2</v>
      </c>
      <c r="AA43" s="6">
        <v>1.1107132513430231E-2</v>
      </c>
      <c r="AB43" s="6">
        <v>9.5243852720381494E-2</v>
      </c>
      <c r="AC43" s="6">
        <v>1.7714000000000001E-2</v>
      </c>
      <c r="AD43" s="6">
        <v>8.8877999999999999E-2</v>
      </c>
      <c r="AE43" s="60"/>
      <c r="AF43" s="26">
        <v>21178.977036802175</v>
      </c>
      <c r="AG43" s="26" t="s">
        <v>433</v>
      </c>
      <c r="AH43" s="26">
        <v>26483.715565509519</v>
      </c>
      <c r="AI43" s="26">
        <v>2784</v>
      </c>
      <c r="AJ43" s="26" t="s">
        <v>433</v>
      </c>
      <c r="AK43" s="26" t="s">
        <v>431</v>
      </c>
      <c r="AL43" s="49" t="s">
        <v>49</v>
      </c>
    </row>
    <row r="44" spans="1:38" s="2" customFormat="1" ht="26.25" customHeight="1" thickBot="1" x14ac:dyDescent="0.25">
      <c r="A44" s="70" t="s">
        <v>70</v>
      </c>
      <c r="B44" s="70" t="s">
        <v>111</v>
      </c>
      <c r="C44" s="71" t="s">
        <v>112</v>
      </c>
      <c r="D44" s="72"/>
      <c r="E44" s="6">
        <v>59.867470087999997</v>
      </c>
      <c r="F44" s="6">
        <v>6.1104837109999997</v>
      </c>
      <c r="G44" s="6">
        <v>5.6839834999999998E-2</v>
      </c>
      <c r="H44" s="6">
        <v>1.9004046E-2</v>
      </c>
      <c r="I44" s="6">
        <v>2.838060859</v>
      </c>
      <c r="J44" s="6">
        <v>2.838060859</v>
      </c>
      <c r="K44" s="6">
        <v>2.838060859</v>
      </c>
      <c r="L44" s="6">
        <v>1.734502921</v>
      </c>
      <c r="M44" s="6">
        <v>24.371754966000001</v>
      </c>
      <c r="N44" s="6" t="s">
        <v>432</v>
      </c>
      <c r="O44" s="6">
        <v>2.4072824E-2</v>
      </c>
      <c r="P44" s="6" t="s">
        <v>432</v>
      </c>
      <c r="Q44" s="6" t="s">
        <v>432</v>
      </c>
      <c r="R44" s="6">
        <v>0.120364213</v>
      </c>
      <c r="S44" s="6">
        <v>4.0923828049999997</v>
      </c>
      <c r="T44" s="6">
        <v>0.168509876</v>
      </c>
      <c r="U44" s="6">
        <v>2.4072824E-2</v>
      </c>
      <c r="V44" s="6">
        <v>2.4072839909999999</v>
      </c>
      <c r="W44" s="6" t="s">
        <v>432</v>
      </c>
      <c r="X44" s="6">
        <v>7.2262430000000002E-2</v>
      </c>
      <c r="Y44" s="6">
        <v>0.12032029</v>
      </c>
      <c r="Z44" s="6">
        <v>8.2810569599999995E-2</v>
      </c>
      <c r="AA44" s="6">
        <v>1.9017543599999999E-2</v>
      </c>
      <c r="AB44" s="6">
        <v>0.2944108332</v>
      </c>
      <c r="AC44" s="6" t="s">
        <v>431</v>
      </c>
      <c r="AD44" s="6" t="s">
        <v>431</v>
      </c>
      <c r="AE44" s="60"/>
      <c r="AF44" s="26">
        <v>103749.59331</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12.064469219999999</v>
      </c>
      <c r="F45" s="6">
        <v>0.67352138299999997</v>
      </c>
      <c r="G45" s="6">
        <v>0.688893639</v>
      </c>
      <c r="H45" s="6">
        <v>2.4111269999999999E-3</v>
      </c>
      <c r="I45" s="6">
        <v>0.30979005199999998</v>
      </c>
      <c r="J45" s="6">
        <v>0.36392535599999998</v>
      </c>
      <c r="K45" s="6">
        <v>0.36392535599999998</v>
      </c>
      <c r="L45" s="6">
        <v>1.6397473999999999E-2</v>
      </c>
      <c r="M45" s="6">
        <v>1.528155597</v>
      </c>
      <c r="N45" s="6">
        <v>4.4778085000000002E-2</v>
      </c>
      <c r="O45" s="6">
        <v>3.4444699999999998E-3</v>
      </c>
      <c r="P45" s="6">
        <v>1.0333409E-2</v>
      </c>
      <c r="Q45" s="6">
        <v>1.3777869E-2</v>
      </c>
      <c r="R45" s="6">
        <v>1.7222342000000002E-2</v>
      </c>
      <c r="S45" s="6">
        <v>0.303113199</v>
      </c>
      <c r="T45" s="6">
        <v>0.34444681399999999</v>
      </c>
      <c r="U45" s="6">
        <v>3.4444684000000003E-2</v>
      </c>
      <c r="V45" s="6">
        <v>0.41333618</v>
      </c>
      <c r="W45" s="6">
        <v>4.4778086118999999E-2</v>
      </c>
      <c r="X45" s="6">
        <v>6.8889363260000004E-4</v>
      </c>
      <c r="Y45" s="6">
        <v>3.4444681629999998E-3</v>
      </c>
      <c r="Z45" s="6">
        <v>3.4444681629999998E-3</v>
      </c>
      <c r="AA45" s="6">
        <v>3.4444681630000002E-4</v>
      </c>
      <c r="AB45" s="6">
        <v>7.9222767749000007E-3</v>
      </c>
      <c r="AC45" s="6">
        <v>2.7557000000000002E-2</v>
      </c>
      <c r="AD45" s="6">
        <v>1.3084E-2</v>
      </c>
      <c r="AE45" s="60"/>
      <c r="AF45" s="26">
        <v>14845.657782529999</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3.4742250779999999</v>
      </c>
      <c r="F47" s="6">
        <v>8.8977952999999999E-2</v>
      </c>
      <c r="G47" s="6">
        <v>0.16695299299999999</v>
      </c>
      <c r="H47" s="6">
        <v>8.5931400000000002E-4</v>
      </c>
      <c r="I47" s="6">
        <v>4.3612261999999999E-2</v>
      </c>
      <c r="J47" s="6">
        <v>5.0815882999999999E-2</v>
      </c>
      <c r="K47" s="6">
        <v>5.3861863000000003E-2</v>
      </c>
      <c r="L47" s="6">
        <v>1.0833414E-2</v>
      </c>
      <c r="M47" s="6">
        <v>0.92790794899999995</v>
      </c>
      <c r="N47" s="6">
        <v>0.161888531</v>
      </c>
      <c r="O47" s="6">
        <v>4.54532E-4</v>
      </c>
      <c r="P47" s="6">
        <v>1.2266029999999999E-3</v>
      </c>
      <c r="Q47" s="6">
        <v>1.2640349999999999E-3</v>
      </c>
      <c r="R47" s="6">
        <v>4.8162430000000004E-3</v>
      </c>
      <c r="S47" s="6">
        <v>7.8907870000000005E-2</v>
      </c>
      <c r="T47" s="6">
        <v>3.1342821E-2</v>
      </c>
      <c r="U47" s="6">
        <v>3.1953530000000002E-3</v>
      </c>
      <c r="V47" s="6">
        <v>6.4906387999999995E-2</v>
      </c>
      <c r="W47" s="6">
        <v>1.37838595998E-2</v>
      </c>
      <c r="X47" s="6">
        <v>3.607427027048773E-4</v>
      </c>
      <c r="Y47" s="6">
        <v>7.1017106572227506E-4</v>
      </c>
      <c r="Z47" s="6">
        <v>6.5016553680304838E-4</v>
      </c>
      <c r="AA47" s="6">
        <v>8.8713190771338001E-3</v>
      </c>
      <c r="AB47" s="6">
        <v>1.0592398382964E-2</v>
      </c>
      <c r="AC47" s="6">
        <v>2.4160000000000002E-3</v>
      </c>
      <c r="AD47" s="6">
        <v>3.1250000000000002E-3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2.5048968000000001E-2</v>
      </c>
      <c r="J48" s="6">
        <v>0.162818292</v>
      </c>
      <c r="K48" s="6">
        <v>0.34233589599999997</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4.1748279999999998</v>
      </c>
      <c r="AL48" s="49" t="s">
        <v>122</v>
      </c>
    </row>
    <row r="49" spans="1:38" s="2" customFormat="1" ht="26.25" customHeight="1" thickBot="1" x14ac:dyDescent="0.25">
      <c r="A49" s="70" t="s">
        <v>119</v>
      </c>
      <c r="B49" s="70" t="s">
        <v>123</v>
      </c>
      <c r="C49" s="71" t="s">
        <v>124</v>
      </c>
      <c r="D49" s="72"/>
      <c r="E49" s="6">
        <v>1.6225617900000001E-3</v>
      </c>
      <c r="F49" s="6">
        <v>1.3881915870000001E-2</v>
      </c>
      <c r="G49" s="6">
        <v>1.44227648E-3</v>
      </c>
      <c r="H49" s="6">
        <v>6.6705314700000002E-3</v>
      </c>
      <c r="I49" s="6">
        <v>0.11339902699</v>
      </c>
      <c r="J49" s="6">
        <v>0.26952550845000001</v>
      </c>
      <c r="K49" s="6">
        <v>0.62594820431999998</v>
      </c>
      <c r="L49" s="6" t="s">
        <v>432</v>
      </c>
      <c r="M49" s="6">
        <v>0.82948954130999997</v>
      </c>
      <c r="N49" s="6" t="s">
        <v>432</v>
      </c>
      <c r="O49" s="6" t="s">
        <v>432</v>
      </c>
      <c r="P49" s="6" t="s">
        <v>432</v>
      </c>
      <c r="Q49" s="6" t="s">
        <v>432</v>
      </c>
      <c r="R49" s="6" t="s">
        <v>432</v>
      </c>
      <c r="S49" s="6" t="s">
        <v>432</v>
      </c>
      <c r="T49" s="6" t="s">
        <v>432</v>
      </c>
      <c r="U49" s="6" t="s">
        <v>432</v>
      </c>
      <c r="V49" s="6" t="s">
        <v>432</v>
      </c>
      <c r="W49" s="6" t="s">
        <v>432</v>
      </c>
      <c r="X49" s="6" t="s">
        <v>432</v>
      </c>
      <c r="Y49" s="6" t="s">
        <v>432</v>
      </c>
      <c r="Z49" s="6" t="s">
        <v>432</v>
      </c>
      <c r="AA49" s="6" t="s">
        <v>432</v>
      </c>
      <c r="AB49" s="6" t="s">
        <v>432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16.036901439000179</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0.161682899208</v>
      </c>
      <c r="AL51" s="49" t="s">
        <v>130</v>
      </c>
    </row>
    <row r="52" spans="1:38" s="2" customFormat="1" ht="26.25" customHeight="1" thickBot="1" x14ac:dyDescent="0.25">
      <c r="A52" s="70" t="s">
        <v>119</v>
      </c>
      <c r="B52" s="74" t="s">
        <v>131</v>
      </c>
      <c r="C52" s="76" t="s">
        <v>392</v>
      </c>
      <c r="D52" s="73"/>
      <c r="E52" s="6">
        <v>1.3611355143999999</v>
      </c>
      <c r="F52" s="6">
        <v>0.74286285867799995</v>
      </c>
      <c r="G52" s="6">
        <v>20.717713929334145</v>
      </c>
      <c r="H52" s="6">
        <v>6.55921484E-3</v>
      </c>
      <c r="I52" s="6">
        <v>0.1803153552</v>
      </c>
      <c r="J52" s="6">
        <v>0.41331312815999999</v>
      </c>
      <c r="K52" s="6">
        <v>0.52596674543999999</v>
      </c>
      <c r="L52" s="6">
        <v>2.7953776E-4</v>
      </c>
      <c r="M52" s="6">
        <v>0.5118964930368568</v>
      </c>
      <c r="N52" s="6">
        <v>1.29658898E-3</v>
      </c>
      <c r="O52" s="6">
        <v>2.6694479000000001E-4</v>
      </c>
      <c r="P52" s="6">
        <v>3.0507975999999998E-4</v>
      </c>
      <c r="Q52" s="6">
        <v>7.6269939999999996E-5</v>
      </c>
      <c r="R52" s="6">
        <v>1.33472395E-3</v>
      </c>
      <c r="S52" s="6">
        <v>5.7202455000000005E-4</v>
      </c>
      <c r="T52" s="6">
        <v>2.5169080199999999E-3</v>
      </c>
      <c r="U52" s="6">
        <v>7.6269939999999996E-5</v>
      </c>
      <c r="V52" s="6">
        <v>4.9575461E-4</v>
      </c>
      <c r="W52" s="6">
        <v>1.6176375834626864E-4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64.884275099999996</v>
      </c>
      <c r="AL52" s="49" t="s">
        <v>132</v>
      </c>
    </row>
    <row r="53" spans="1:38" s="2" customFormat="1" ht="26.25" customHeight="1" thickBot="1" x14ac:dyDescent="0.25">
      <c r="A53" s="70" t="s">
        <v>119</v>
      </c>
      <c r="B53" s="74" t="s">
        <v>133</v>
      </c>
      <c r="C53" s="76" t="s">
        <v>134</v>
      </c>
      <c r="D53" s="73"/>
      <c r="E53" s="6" t="s">
        <v>431</v>
      </c>
      <c r="F53" s="6">
        <v>6.7232661768601902</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37.15922621</v>
      </c>
      <c r="AL53" s="49" t="s">
        <v>135</v>
      </c>
    </row>
    <row r="54" spans="1:38" s="2" customFormat="1" ht="37.5" customHeight="1" thickBot="1" x14ac:dyDescent="0.25">
      <c r="A54" s="70" t="s">
        <v>119</v>
      </c>
      <c r="B54" s="74" t="s">
        <v>136</v>
      </c>
      <c r="C54" s="76" t="s">
        <v>137</v>
      </c>
      <c r="D54" s="73"/>
      <c r="E54" s="6" t="s">
        <v>431</v>
      </c>
      <c r="F54" s="6">
        <v>1.6284873693267823</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3.5191355488200002E-2</v>
      </c>
      <c r="AL54" s="49" t="s">
        <v>419</v>
      </c>
    </row>
    <row r="55" spans="1:38" s="2" customFormat="1" ht="26.25" customHeight="1" thickBot="1" x14ac:dyDescent="0.25">
      <c r="A55" s="70" t="s">
        <v>119</v>
      </c>
      <c r="B55" s="74" t="s">
        <v>138</v>
      </c>
      <c r="C55" s="76" t="s">
        <v>139</v>
      </c>
      <c r="D55" s="73"/>
      <c r="E55" s="6">
        <v>3.3928917013278226</v>
      </c>
      <c r="F55" s="6">
        <v>0.77774914642967574</v>
      </c>
      <c r="G55" s="6">
        <v>3.5480889315487318</v>
      </c>
      <c r="H55" s="6" t="s">
        <v>432</v>
      </c>
      <c r="I55" s="6">
        <v>1.9355022100000001E-2</v>
      </c>
      <c r="J55" s="6">
        <v>1.9355022100000001E-2</v>
      </c>
      <c r="K55" s="6">
        <v>1.9355022100000001E-2</v>
      </c>
      <c r="L55" s="6">
        <v>4.838755525E-4</v>
      </c>
      <c r="M55" s="6">
        <v>0.94275344452887511</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3077.4600903712931</v>
      </c>
      <c r="AG55" s="26" t="s">
        <v>431</v>
      </c>
      <c r="AH55" s="26">
        <v>949.9707500142739</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16718.982828600001</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5.8935193495032845E-2</v>
      </c>
      <c r="J58" s="6">
        <v>0.39224128530021896</v>
      </c>
      <c r="K58" s="6">
        <v>0.78580257260043795</v>
      </c>
      <c r="L58" s="6">
        <v>2.7110199027715107E-4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1778.2114305010948</v>
      </c>
      <c r="AL58" s="49" t="s">
        <v>148</v>
      </c>
    </row>
    <row r="59" spans="1:38" s="2" customFormat="1" ht="26.25" customHeight="1" thickBot="1" x14ac:dyDescent="0.25">
      <c r="A59" s="70" t="s">
        <v>53</v>
      </c>
      <c r="B59" s="78" t="s">
        <v>149</v>
      </c>
      <c r="C59" s="71" t="s">
        <v>402</v>
      </c>
      <c r="D59" s="72"/>
      <c r="E59" s="6" t="s">
        <v>432</v>
      </c>
      <c r="F59" s="6">
        <v>5.3575234999999999E-2</v>
      </c>
      <c r="G59" s="6" t="s">
        <v>432</v>
      </c>
      <c r="H59" s="6">
        <v>8.0316490000000004E-2</v>
      </c>
      <c r="I59" s="6">
        <v>0.69457322499999996</v>
      </c>
      <c r="J59" s="6">
        <v>0.79268216499999999</v>
      </c>
      <c r="K59" s="6">
        <v>0.90048090700000005</v>
      </c>
      <c r="L59" s="6">
        <v>1.2360396320000001E-3</v>
      </c>
      <c r="M59" s="6" t="s">
        <v>432</v>
      </c>
      <c r="N59" s="6">
        <v>7.5177764507999996</v>
      </c>
      <c r="O59" s="6">
        <v>0.36615586621000001</v>
      </c>
      <c r="P59" s="6">
        <v>3.2047709999999999E-3</v>
      </c>
      <c r="Q59" s="6">
        <v>0.80009290099999997</v>
      </c>
      <c r="R59" s="6">
        <v>0.99657175747000004</v>
      </c>
      <c r="S59" s="6">
        <v>1.7091864209999998E-2</v>
      </c>
      <c r="T59" s="6">
        <v>1.38442544216</v>
      </c>
      <c r="U59" s="6">
        <v>3.82756533906</v>
      </c>
      <c r="V59" s="6">
        <v>0.44806322599999998</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4447.2846</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1.1605218740000001</v>
      </c>
      <c r="J60" s="6">
        <v>9.4922496289999998</v>
      </c>
      <c r="K60" s="6">
        <v>31.018430200000001</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187201</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1.1078316020000001</v>
      </c>
      <c r="J61" s="6">
        <v>11.062987202</v>
      </c>
      <c r="K61" s="6">
        <v>36.981763196999999</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29480400</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2.0317119000000002E-2</v>
      </c>
      <c r="J62" s="6">
        <v>0.20317119</v>
      </c>
      <c r="K62" s="6">
        <v>0.40634237899999998</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33861.864999999998</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0.19164500000000001</v>
      </c>
      <c r="F65" s="6" t="s">
        <v>431</v>
      </c>
      <c r="G65" s="6" t="s">
        <v>431</v>
      </c>
      <c r="H65" s="6">
        <v>1.7944649999999999E-2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1.2460220000000001E-3</v>
      </c>
      <c r="J67" s="6">
        <v>1.661362E-3</v>
      </c>
      <c r="K67" s="6">
        <v>2.0767030000000001E-3</v>
      </c>
      <c r="L67" s="6">
        <v>2.2427999999999999E-5</v>
      </c>
      <c r="M67" s="6">
        <v>8.3845934</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5.2031159999999998E-3</v>
      </c>
      <c r="F68" s="6" t="s">
        <v>432</v>
      </c>
      <c r="G68" s="6">
        <v>0.19126269000000001</v>
      </c>
      <c r="H68" s="6" t="s">
        <v>432</v>
      </c>
      <c r="I68" s="6">
        <v>8.67186E-3</v>
      </c>
      <c r="J68" s="6">
        <v>1.156248E-2</v>
      </c>
      <c r="K68" s="6">
        <v>1.44531E-2</v>
      </c>
      <c r="L68" s="6">
        <v>1.56093E-4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0.61968438000000003</v>
      </c>
      <c r="I69" s="6">
        <v>3.5368200000000002E-4</v>
      </c>
      <c r="J69" s="6">
        <v>4.7098799999999998E-4</v>
      </c>
      <c r="K69" s="6">
        <v>5.9093999999999998E-4</v>
      </c>
      <c r="L69" s="6">
        <v>6.3604653840000001E-6</v>
      </c>
      <c r="M69" s="6">
        <v>12.1044821373</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0.29142600000000002</v>
      </c>
      <c r="F70" s="6">
        <v>8.6553416609999996</v>
      </c>
      <c r="G70" s="6">
        <v>2.7060072550000003</v>
      </c>
      <c r="H70" s="6">
        <v>0.99715832841134477</v>
      </c>
      <c r="I70" s="6">
        <v>1.4813052673790679</v>
      </c>
      <c r="J70" s="6">
        <v>2.0124575141724241</v>
      </c>
      <c r="K70" s="6">
        <v>2.5725975509612469</v>
      </c>
      <c r="L70" s="6">
        <v>2.7797224960823222E-2</v>
      </c>
      <c r="M70" s="6">
        <v>0.19175800000000001</v>
      </c>
      <c r="N70" s="6" t="s">
        <v>432</v>
      </c>
      <c r="O70" s="6" t="s">
        <v>432</v>
      </c>
      <c r="P70" s="6">
        <v>0.245035214</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1.3314325225729999</v>
      </c>
      <c r="F72" s="6">
        <v>0.74724218122499997</v>
      </c>
      <c r="G72" s="6">
        <v>1.1570896285696857</v>
      </c>
      <c r="H72" s="6" t="s">
        <v>432</v>
      </c>
      <c r="I72" s="6">
        <v>0.92199592715500001</v>
      </c>
      <c r="J72" s="6">
        <v>1.127306287508</v>
      </c>
      <c r="K72" s="6">
        <v>2.087755089896</v>
      </c>
      <c r="L72" s="6">
        <v>2.39395340223316E-2</v>
      </c>
      <c r="M72" s="6">
        <v>73.918716193700007</v>
      </c>
      <c r="N72" s="6">
        <v>32.477150253940003</v>
      </c>
      <c r="O72" s="6">
        <v>1.3990082713200001</v>
      </c>
      <c r="P72" s="6">
        <v>0.84932238075599997</v>
      </c>
      <c r="Q72" s="6">
        <v>9.3020029534100004E-2</v>
      </c>
      <c r="R72" s="6">
        <v>1.8781256012050001</v>
      </c>
      <c r="S72" s="6">
        <v>1.54492349874</v>
      </c>
      <c r="T72" s="6">
        <v>4.5035639119699997</v>
      </c>
      <c r="U72" s="6">
        <v>9.3201260999999994E-2</v>
      </c>
      <c r="V72" s="6">
        <v>25.015836322039998</v>
      </c>
      <c r="W72" s="6">
        <v>53.155406782999997</v>
      </c>
      <c r="X72" s="6" t="s">
        <v>434</v>
      </c>
      <c r="Y72" s="6" t="s">
        <v>434</v>
      </c>
      <c r="Z72" s="6" t="s">
        <v>434</v>
      </c>
      <c r="AA72" s="6" t="s">
        <v>434</v>
      </c>
      <c r="AB72" s="6">
        <v>12.979018288100001</v>
      </c>
      <c r="AC72" s="6">
        <v>0.12438477000000001</v>
      </c>
      <c r="AD72" s="6">
        <v>25.502659962500001</v>
      </c>
      <c r="AE72" s="60"/>
      <c r="AF72" s="26" t="s">
        <v>431</v>
      </c>
      <c r="AG72" s="26" t="s">
        <v>431</v>
      </c>
      <c r="AH72" s="26" t="s">
        <v>431</v>
      </c>
      <c r="AI72" s="26" t="s">
        <v>431</v>
      </c>
      <c r="AJ72" s="26" t="s">
        <v>431</v>
      </c>
      <c r="AK72" s="26">
        <v>13477.829261000001</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0.20327282399999999</v>
      </c>
      <c r="J73" s="6">
        <v>0.28796983399999998</v>
      </c>
      <c r="K73" s="6">
        <v>0.33878804000000001</v>
      </c>
      <c r="L73" s="6">
        <v>2.03272824E-2</v>
      </c>
      <c r="M73" s="6" t="s">
        <v>432</v>
      </c>
      <c r="N73" s="6">
        <v>0.119790459</v>
      </c>
      <c r="O73" s="6">
        <v>3.6384952500000001E-3</v>
      </c>
      <c r="P73" s="6" t="s">
        <v>432</v>
      </c>
      <c r="Q73" s="6">
        <v>8.4898222499999992E-3</v>
      </c>
      <c r="R73" s="6">
        <v>2.3323687500000001E-3</v>
      </c>
      <c r="S73" s="6">
        <v>4.5714427499999998E-3</v>
      </c>
      <c r="T73" s="6">
        <v>1.1195370000000001E-3</v>
      </c>
      <c r="U73" s="6" t="s">
        <v>432</v>
      </c>
      <c r="V73" s="6">
        <v>0.57936039750000001</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0.35208658700000001</v>
      </c>
      <c r="F74" s="6" t="s">
        <v>432</v>
      </c>
      <c r="G74" s="6">
        <v>3.6859289999999998</v>
      </c>
      <c r="H74" s="6" t="s">
        <v>432</v>
      </c>
      <c r="I74" s="6">
        <v>0.37346937582</v>
      </c>
      <c r="J74" s="6">
        <v>0.88440860099999996</v>
      </c>
      <c r="K74" s="6">
        <v>1.1171481893999999</v>
      </c>
      <c r="L74" s="6">
        <v>8.5897961208599993E-3</v>
      </c>
      <c r="M74" s="6">
        <v>42.250390439999997</v>
      </c>
      <c r="N74" s="6" t="s">
        <v>432</v>
      </c>
      <c r="O74" s="6" t="s">
        <v>432</v>
      </c>
      <c r="P74" s="6" t="s">
        <v>432</v>
      </c>
      <c r="Q74" s="6" t="s">
        <v>432</v>
      </c>
      <c r="R74" s="6" t="s">
        <v>432</v>
      </c>
      <c r="S74" s="6" t="s">
        <v>432</v>
      </c>
      <c r="T74" s="6" t="s">
        <v>432</v>
      </c>
      <c r="U74" s="6" t="s">
        <v>432</v>
      </c>
      <c r="V74" s="6" t="s">
        <v>432</v>
      </c>
      <c r="W74" s="6">
        <v>9.9529499999999995</v>
      </c>
      <c r="X74" s="6">
        <v>1.1241741627999999</v>
      </c>
      <c r="Y74" s="6">
        <v>1.1127262058</v>
      </c>
      <c r="Z74" s="6">
        <v>1.1127262058</v>
      </c>
      <c r="AA74" s="6">
        <v>0.1377297831</v>
      </c>
      <c r="AB74" s="6">
        <v>3.4873563574999999</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0.81113099998000004</v>
      </c>
      <c r="H76" s="6" t="s">
        <v>432</v>
      </c>
      <c r="I76" s="6">
        <v>1.297809599968E-3</v>
      </c>
      <c r="J76" s="6">
        <v>2.595619199936E-3</v>
      </c>
      <c r="K76" s="6">
        <v>3.2445239999200001E-3</v>
      </c>
      <c r="L76" s="6" t="s">
        <v>432</v>
      </c>
      <c r="M76" s="6" t="s">
        <v>432</v>
      </c>
      <c r="N76" s="6">
        <v>0.1784488199956</v>
      </c>
      <c r="O76" s="6">
        <v>8.1113099998000003E-3</v>
      </c>
      <c r="P76" s="6" t="s">
        <v>432</v>
      </c>
      <c r="Q76" s="6">
        <v>4.8667859998800002E-2</v>
      </c>
      <c r="R76" s="6" t="s">
        <v>432</v>
      </c>
      <c r="S76" s="6" t="s">
        <v>432</v>
      </c>
      <c r="T76" s="6" t="s">
        <v>432</v>
      </c>
      <c r="U76" s="6" t="s">
        <v>432</v>
      </c>
      <c r="V76" s="6">
        <v>8.1113099998000003E-3</v>
      </c>
      <c r="W76" s="6">
        <v>0.51912383998720002</v>
      </c>
      <c r="X76" s="6" t="s">
        <v>432</v>
      </c>
      <c r="Y76" s="6" t="s">
        <v>432</v>
      </c>
      <c r="Z76" s="6" t="s">
        <v>432</v>
      </c>
      <c r="AA76" s="6" t="s">
        <v>432</v>
      </c>
      <c r="AB76" s="6" t="s">
        <v>432</v>
      </c>
      <c r="AC76" s="6" t="s">
        <v>432</v>
      </c>
      <c r="AD76" s="6">
        <v>4.217881199896E-4</v>
      </c>
      <c r="AE76" s="60"/>
      <c r="AF76" s="26" t="s">
        <v>431</v>
      </c>
      <c r="AG76" s="26" t="s">
        <v>431</v>
      </c>
      <c r="AH76" s="26" t="s">
        <v>431</v>
      </c>
      <c r="AI76" s="26" t="s">
        <v>431</v>
      </c>
      <c r="AJ76" s="26" t="s">
        <v>431</v>
      </c>
      <c r="AK76" s="26">
        <v>162.22619999599999</v>
      </c>
      <c r="AL76" s="49" t="s">
        <v>193</v>
      </c>
    </row>
    <row r="77" spans="1:38" s="2" customFormat="1" ht="26.25" customHeight="1" thickBot="1" x14ac:dyDescent="0.25">
      <c r="A77" s="70" t="s">
        <v>53</v>
      </c>
      <c r="B77" s="70" t="s">
        <v>194</v>
      </c>
      <c r="C77" s="71" t="s">
        <v>195</v>
      </c>
      <c r="D77" s="72"/>
      <c r="E77" s="6" t="s">
        <v>432</v>
      </c>
      <c r="F77" s="6" t="s">
        <v>432</v>
      </c>
      <c r="G77" s="6">
        <v>0.75961478000000004</v>
      </c>
      <c r="H77" s="6" t="s">
        <v>432</v>
      </c>
      <c r="I77" s="6">
        <v>8.4435737799999997E-3</v>
      </c>
      <c r="J77" s="6">
        <v>9.2295803700000005E-3</v>
      </c>
      <c r="K77" s="6">
        <v>1.0505041959999999E-2</v>
      </c>
      <c r="L77" s="6" t="s">
        <v>432</v>
      </c>
      <c r="M77" s="6" t="s">
        <v>432</v>
      </c>
      <c r="N77" s="6">
        <v>0.17711535349999999</v>
      </c>
      <c r="O77" s="6">
        <v>4.23138219E-2</v>
      </c>
      <c r="P77" s="6">
        <v>0.29382127629499999</v>
      </c>
      <c r="Q77" s="6">
        <v>2.9655159E-3</v>
      </c>
      <c r="R77" s="6" t="s">
        <v>432</v>
      </c>
      <c r="S77" s="6" t="s">
        <v>432</v>
      </c>
      <c r="T77" s="6" t="s">
        <v>432</v>
      </c>
      <c r="U77" s="6" t="s">
        <v>432</v>
      </c>
      <c r="V77" s="6">
        <v>3.3369297699999998</v>
      </c>
      <c r="W77" s="6">
        <v>2.9415276499999998</v>
      </c>
      <c r="X77" s="6" t="s">
        <v>432</v>
      </c>
      <c r="Y77" s="6" t="s">
        <v>432</v>
      </c>
      <c r="Z77" s="6" t="s">
        <v>432</v>
      </c>
      <c r="AA77" s="6" t="s">
        <v>432</v>
      </c>
      <c r="AB77" s="6" t="s">
        <v>432</v>
      </c>
      <c r="AC77" s="6" t="s">
        <v>432</v>
      </c>
      <c r="AD77" s="6">
        <v>7.9652940800000003E-4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1.8728506364300901</v>
      </c>
      <c r="H78" s="6" t="s">
        <v>432</v>
      </c>
      <c r="I78" s="6">
        <v>2.3442307690000001E-2</v>
      </c>
      <c r="J78" s="6">
        <v>3.0550000000000001E-2</v>
      </c>
      <c r="K78" s="6">
        <v>6.6900000000000001E-2</v>
      </c>
      <c r="L78" s="6">
        <v>2.3442307999999999E-5</v>
      </c>
      <c r="M78" s="6" t="s">
        <v>432</v>
      </c>
      <c r="N78" s="6">
        <v>2.0212591532165729</v>
      </c>
      <c r="O78" s="6">
        <v>0.20949999999999999</v>
      </c>
      <c r="P78" s="6">
        <v>3.3E-3</v>
      </c>
      <c r="Q78" s="6">
        <v>0.60299999999999998</v>
      </c>
      <c r="R78" s="6">
        <v>6.199452</v>
      </c>
      <c r="S78" s="6">
        <v>5.1733203472736458</v>
      </c>
      <c r="T78" s="6">
        <v>0.18625</v>
      </c>
      <c r="U78" s="6" t="s">
        <v>432</v>
      </c>
      <c r="V78" s="6">
        <v>2.9637298916457464</v>
      </c>
      <c r="W78" s="6">
        <v>1.25295212</v>
      </c>
      <c r="X78" s="6" t="s">
        <v>432</v>
      </c>
      <c r="Y78" s="6" t="s">
        <v>432</v>
      </c>
      <c r="Z78" s="6" t="s">
        <v>432</v>
      </c>
      <c r="AA78" s="6" t="s">
        <v>432</v>
      </c>
      <c r="AB78" s="6" t="s">
        <v>432</v>
      </c>
      <c r="AC78" s="6" t="s">
        <v>432</v>
      </c>
      <c r="AD78" s="6">
        <v>9.2999999999999997E-5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0.84442799999999996</v>
      </c>
      <c r="H80" s="6" t="s">
        <v>432</v>
      </c>
      <c r="I80" s="6" t="s">
        <v>432</v>
      </c>
      <c r="J80" s="6" t="s">
        <v>432</v>
      </c>
      <c r="K80" s="6">
        <v>0.519648</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107.26501874100001</v>
      </c>
      <c r="G82" s="6" t="s">
        <v>431</v>
      </c>
      <c r="H82" s="6" t="s">
        <v>431</v>
      </c>
      <c r="I82" s="6" t="s">
        <v>432</v>
      </c>
      <c r="J82" s="6" t="s">
        <v>431</v>
      </c>
      <c r="K82" s="6" t="s">
        <v>431</v>
      </c>
      <c r="L82" s="6" t="s">
        <v>431</v>
      </c>
      <c r="M82" s="6" t="s">
        <v>431</v>
      </c>
      <c r="N82" s="6" t="s">
        <v>431</v>
      </c>
      <c r="O82" s="6" t="s">
        <v>431</v>
      </c>
      <c r="P82" s="6">
        <v>0.18842993699999999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0.57159999800000005</v>
      </c>
      <c r="G83" s="6" t="s">
        <v>432</v>
      </c>
      <c r="H83" s="6" t="s">
        <v>431</v>
      </c>
      <c r="I83" s="6">
        <v>3.9650001999999997E-2</v>
      </c>
      <c r="J83" s="6">
        <v>0.57850000300000004</v>
      </c>
      <c r="K83" s="6">
        <v>1.0335000009999999</v>
      </c>
      <c r="L83" s="6">
        <v>2.2600490000000001E-3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3.5599065999999999E-2</v>
      </c>
      <c r="G84" s="6" t="s">
        <v>431</v>
      </c>
      <c r="H84" s="6" t="s">
        <v>431</v>
      </c>
      <c r="I84" s="6">
        <v>2.1907117E-2</v>
      </c>
      <c r="J84" s="6">
        <v>0.109535595</v>
      </c>
      <c r="K84" s="6">
        <v>0.43814239799999999</v>
      </c>
      <c r="L84" s="6">
        <v>2.8480000000000001E-6</v>
      </c>
      <c r="M84" s="6">
        <v>2.6014710000000002E-3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273839</v>
      </c>
      <c r="AL84" s="49" t="s">
        <v>412</v>
      </c>
    </row>
    <row r="85" spans="1:38" s="2" customFormat="1" ht="26.25" customHeight="1" thickBot="1" x14ac:dyDescent="0.25">
      <c r="A85" s="70" t="s">
        <v>208</v>
      </c>
      <c r="B85" s="76" t="s">
        <v>215</v>
      </c>
      <c r="C85" s="82" t="s">
        <v>403</v>
      </c>
      <c r="D85" s="72"/>
      <c r="E85" s="6" t="s">
        <v>431</v>
      </c>
      <c r="F85" s="6">
        <v>69.801440447000004</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434.4952308</v>
      </c>
      <c r="AL85" s="49" t="s">
        <v>216</v>
      </c>
    </row>
    <row r="86" spans="1:38" s="2" customFormat="1" ht="26.25" customHeight="1" thickBot="1" x14ac:dyDescent="0.25">
      <c r="A86" s="70" t="s">
        <v>208</v>
      </c>
      <c r="B86" s="76" t="s">
        <v>217</v>
      </c>
      <c r="C86" s="80" t="s">
        <v>218</v>
      </c>
      <c r="D86" s="72"/>
      <c r="E86" s="6" t="s">
        <v>431</v>
      </c>
      <c r="F86" s="6">
        <v>15.403559052</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0.36822434399999998</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0.5341988647</v>
      </c>
      <c r="AL87" s="49" t="s">
        <v>219</v>
      </c>
    </row>
    <row r="88" spans="1:38" s="2" customFormat="1" ht="26.25" customHeight="1" thickBot="1" x14ac:dyDescent="0.25">
      <c r="A88" s="70" t="s">
        <v>208</v>
      </c>
      <c r="B88" s="76" t="s">
        <v>222</v>
      </c>
      <c r="C88" s="80" t="s">
        <v>223</v>
      </c>
      <c r="D88" s="72"/>
      <c r="E88" s="6" t="s">
        <v>432</v>
      </c>
      <c r="F88" s="6">
        <v>43.131412228000002</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13.395381543999999</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14.221104091000001</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2.2049999999999999E-3</v>
      </c>
      <c r="Y90" s="6">
        <v>1.1130000000000001E-3</v>
      </c>
      <c r="Z90" s="6">
        <v>1.1130000000000001E-3</v>
      </c>
      <c r="AA90" s="6">
        <v>1.1130000000000001E-3</v>
      </c>
      <c r="AB90" s="6">
        <v>5.5440000000000003E-3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9.1813733999999994E-2</v>
      </c>
      <c r="F91" s="6">
        <v>0.244056998</v>
      </c>
      <c r="G91" s="6">
        <v>1.2181475000000001E-2</v>
      </c>
      <c r="H91" s="6">
        <v>0.209263747</v>
      </c>
      <c r="I91" s="6">
        <v>1.5709802319999999</v>
      </c>
      <c r="J91" s="6">
        <v>1.76451241</v>
      </c>
      <c r="K91" s="6">
        <v>1.8044853940000001</v>
      </c>
      <c r="L91" s="6">
        <v>0.61266374800000001</v>
      </c>
      <c r="M91" s="6">
        <v>2.8072577500000002</v>
      </c>
      <c r="N91" s="6">
        <v>3.1623430000000002E-3</v>
      </c>
      <c r="O91" s="6">
        <v>0.272300971</v>
      </c>
      <c r="P91" s="6">
        <v>2.3200000000000001E-7</v>
      </c>
      <c r="Q91" s="6">
        <v>5.3650000000000003E-6</v>
      </c>
      <c r="R91" s="6">
        <v>6.2923999999999996E-5</v>
      </c>
      <c r="S91" s="6">
        <v>0.27408591799999998</v>
      </c>
      <c r="T91" s="6">
        <v>0.13626850700000001</v>
      </c>
      <c r="U91" s="6" t="s">
        <v>432</v>
      </c>
      <c r="V91" s="6">
        <v>0.137196236</v>
      </c>
      <c r="W91" s="6">
        <v>5.0425000000000001E-3</v>
      </c>
      <c r="X91" s="6">
        <v>5.5971750000000002E-3</v>
      </c>
      <c r="Y91" s="6">
        <v>2.2691249999999999E-3</v>
      </c>
      <c r="Z91" s="6">
        <v>2.2691249999999999E-3</v>
      </c>
      <c r="AA91" s="6">
        <v>2.2691249999999999E-3</v>
      </c>
      <c r="AB91" s="6">
        <v>1.240455E-2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2.0065729069999998</v>
      </c>
      <c r="F92" s="6">
        <v>3.8131990149999999</v>
      </c>
      <c r="G92" s="6">
        <v>4.0131458139999996</v>
      </c>
      <c r="H92" s="6" t="s">
        <v>432</v>
      </c>
      <c r="I92" s="6">
        <v>0.59887424040000004</v>
      </c>
      <c r="J92" s="6">
        <v>0.79849898720000001</v>
      </c>
      <c r="K92" s="6">
        <v>0.99812373399999998</v>
      </c>
      <c r="L92" s="6">
        <v>1.5570730250400001E-2</v>
      </c>
      <c r="M92" s="6">
        <v>10.4167299885</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1950.2619070000001</v>
      </c>
      <c r="AL92" s="49" t="s">
        <v>231</v>
      </c>
    </row>
    <row r="93" spans="1:38" s="2" customFormat="1" ht="26.25" customHeight="1" thickBot="1" x14ac:dyDescent="0.25">
      <c r="A93" s="70" t="s">
        <v>53</v>
      </c>
      <c r="B93" s="74" t="s">
        <v>232</v>
      </c>
      <c r="C93" s="71" t="s">
        <v>405</v>
      </c>
      <c r="D93" s="77"/>
      <c r="E93" s="6" t="s">
        <v>431</v>
      </c>
      <c r="F93" s="6">
        <v>20.35973225</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9206.2926618000001</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0.46034023600000001</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1749.235756</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635.13517100000001</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5.5290001999999998E-2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0.95057796400000005</v>
      </c>
      <c r="F99" s="6">
        <v>26.598657601999999</v>
      </c>
      <c r="G99" s="6" t="s">
        <v>431</v>
      </c>
      <c r="H99" s="6">
        <v>32.569489162000004</v>
      </c>
      <c r="I99" s="6">
        <v>0.34091049000000001</v>
      </c>
      <c r="J99" s="6">
        <v>0.52383807000000004</v>
      </c>
      <c r="K99" s="6">
        <v>1.1474548200000001</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831.48900000000003</v>
      </c>
      <c r="AL99" s="49" t="s">
        <v>245</v>
      </c>
    </row>
    <row r="100" spans="1:38" s="2" customFormat="1" ht="26.25" customHeight="1" thickBot="1" x14ac:dyDescent="0.25">
      <c r="A100" s="70" t="s">
        <v>243</v>
      </c>
      <c r="B100" s="70" t="s">
        <v>246</v>
      </c>
      <c r="C100" s="71" t="s">
        <v>408</v>
      </c>
      <c r="D100" s="84"/>
      <c r="E100" s="6">
        <v>1.6402849020000001</v>
      </c>
      <c r="F100" s="6">
        <v>16.608495380000001</v>
      </c>
      <c r="G100" s="6" t="s">
        <v>431</v>
      </c>
      <c r="H100" s="6">
        <v>26.513049082999999</v>
      </c>
      <c r="I100" s="6">
        <v>0.29142378000000002</v>
      </c>
      <c r="J100" s="6">
        <v>0.43713566999999998</v>
      </c>
      <c r="K100" s="6">
        <v>0.95522238999999998</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5076.4229999999998</v>
      </c>
      <c r="AL100" s="49" t="s">
        <v>245</v>
      </c>
    </row>
    <row r="101" spans="1:38" s="2" customFormat="1" ht="26.25" customHeight="1" thickBot="1" x14ac:dyDescent="0.25">
      <c r="A101" s="70" t="s">
        <v>243</v>
      </c>
      <c r="B101" s="70" t="s">
        <v>247</v>
      </c>
      <c r="C101" s="71" t="s">
        <v>248</v>
      </c>
      <c r="D101" s="84"/>
      <c r="E101" s="6">
        <v>0.35334174400000001</v>
      </c>
      <c r="F101" s="6">
        <v>1.002927473</v>
      </c>
      <c r="G101" s="6" t="s">
        <v>431</v>
      </c>
      <c r="H101" s="6">
        <v>9.4909488</v>
      </c>
      <c r="I101" s="6">
        <v>8.7910600000000005E-2</v>
      </c>
      <c r="J101" s="6">
        <v>0.26373180000000002</v>
      </c>
      <c r="K101" s="6">
        <v>0.61537419999999998</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16339.374</v>
      </c>
      <c r="AL101" s="49" t="s">
        <v>245</v>
      </c>
    </row>
    <row r="102" spans="1:38" s="2" customFormat="1" ht="26.25" customHeight="1" thickBot="1" x14ac:dyDescent="0.25">
      <c r="A102" s="70" t="s">
        <v>243</v>
      </c>
      <c r="B102" s="70" t="s">
        <v>249</v>
      </c>
      <c r="C102" s="71" t="s">
        <v>386</v>
      </c>
      <c r="D102" s="84"/>
      <c r="E102" s="6">
        <v>0.34575838800000003</v>
      </c>
      <c r="F102" s="6">
        <v>12.391335387</v>
      </c>
      <c r="G102" s="6" t="s">
        <v>431</v>
      </c>
      <c r="H102" s="6">
        <v>58.395552979000001</v>
      </c>
      <c r="I102" s="6">
        <v>0.15753217999999999</v>
      </c>
      <c r="J102" s="6">
        <v>3.5318213699999998</v>
      </c>
      <c r="K102" s="6">
        <v>25.000126269999999</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25207.82</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0.20078186000000001</v>
      </c>
      <c r="F104" s="6">
        <v>0.498837523</v>
      </c>
      <c r="G104" s="6" t="s">
        <v>431</v>
      </c>
      <c r="H104" s="6">
        <v>4.8986627650000001</v>
      </c>
      <c r="I104" s="6">
        <v>3.2383160000000001E-2</v>
      </c>
      <c r="J104" s="6">
        <v>9.7149479999999996E-2</v>
      </c>
      <c r="K104" s="6">
        <v>0.22668211999999999</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2637.3319999999999</v>
      </c>
      <c r="AL104" s="49" t="s">
        <v>245</v>
      </c>
    </row>
    <row r="105" spans="1:38" s="2" customFormat="1" ht="26.25" customHeight="1" thickBot="1" x14ac:dyDescent="0.25">
      <c r="A105" s="70" t="s">
        <v>243</v>
      </c>
      <c r="B105" s="70" t="s">
        <v>254</v>
      </c>
      <c r="C105" s="71" t="s">
        <v>255</v>
      </c>
      <c r="D105" s="84"/>
      <c r="E105" s="6">
        <v>0.17049703199999999</v>
      </c>
      <c r="F105" s="6">
        <v>0.74721467699999999</v>
      </c>
      <c r="G105" s="6" t="s">
        <v>431</v>
      </c>
      <c r="H105" s="6">
        <v>4.5123049259999997</v>
      </c>
      <c r="I105" s="6">
        <v>3.1056325999999999E-2</v>
      </c>
      <c r="J105" s="6">
        <v>4.8802790999999998E-2</v>
      </c>
      <c r="K105" s="6">
        <v>0.106478821</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618.32000000359096</v>
      </c>
      <c r="AL105" s="49" t="s">
        <v>245</v>
      </c>
    </row>
    <row r="106" spans="1:38" s="2" customFormat="1" ht="26.25" customHeight="1" thickBot="1" x14ac:dyDescent="0.25">
      <c r="A106" s="70" t="s">
        <v>243</v>
      </c>
      <c r="B106" s="70" t="s">
        <v>256</v>
      </c>
      <c r="C106" s="71" t="s">
        <v>257</v>
      </c>
      <c r="D106" s="84"/>
      <c r="E106" s="6">
        <v>1.6299699999999999E-3</v>
      </c>
      <c r="F106" s="6">
        <v>2.9948519999999999E-2</v>
      </c>
      <c r="G106" s="6" t="s">
        <v>431</v>
      </c>
      <c r="H106" s="6">
        <v>6.2867477000000005E-2</v>
      </c>
      <c r="I106" s="6">
        <v>1.066336E-3</v>
      </c>
      <c r="J106" s="6">
        <v>1.7061419999999999E-3</v>
      </c>
      <c r="K106" s="6">
        <v>3.6255430000000002E-3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43.179000000178</v>
      </c>
      <c r="AL106" s="49" t="s">
        <v>245</v>
      </c>
    </row>
    <row r="107" spans="1:38" s="2" customFormat="1" ht="26.25" customHeight="1" thickBot="1" x14ac:dyDescent="0.25">
      <c r="A107" s="70" t="s">
        <v>243</v>
      </c>
      <c r="B107" s="70" t="s">
        <v>258</v>
      </c>
      <c r="C107" s="71" t="s">
        <v>379</v>
      </c>
      <c r="D107" s="84"/>
      <c r="E107" s="6">
        <v>0.499652543</v>
      </c>
      <c r="F107" s="6">
        <v>1.7234456359999999</v>
      </c>
      <c r="G107" s="6" t="s">
        <v>431</v>
      </c>
      <c r="H107" s="6">
        <v>7.2506012149999997</v>
      </c>
      <c r="I107" s="6">
        <v>0.13092883499999999</v>
      </c>
      <c r="J107" s="6">
        <v>1.7457178</v>
      </c>
      <c r="K107" s="6">
        <v>8.2921595499999992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43642.945</v>
      </c>
      <c r="AL107" s="49" t="s">
        <v>245</v>
      </c>
    </row>
    <row r="108" spans="1:38" s="2" customFormat="1" ht="26.25" customHeight="1" thickBot="1" x14ac:dyDescent="0.25">
      <c r="A108" s="70" t="s">
        <v>243</v>
      </c>
      <c r="B108" s="70" t="s">
        <v>259</v>
      </c>
      <c r="C108" s="71" t="s">
        <v>380</v>
      </c>
      <c r="D108" s="84"/>
      <c r="E108" s="6">
        <v>0.97011166900000001</v>
      </c>
      <c r="F108" s="6">
        <v>11.106371676</v>
      </c>
      <c r="G108" s="6" t="s">
        <v>431</v>
      </c>
      <c r="H108" s="6">
        <v>20.440421964999999</v>
      </c>
      <c r="I108" s="6">
        <v>0.15460141399999999</v>
      </c>
      <c r="J108" s="6">
        <v>1.54601414</v>
      </c>
      <c r="K108" s="6">
        <v>3.0920282800000001</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77300.706999999995</v>
      </c>
      <c r="AL108" s="49" t="s">
        <v>245</v>
      </c>
    </row>
    <row r="109" spans="1:38" s="2" customFormat="1" ht="26.25" customHeight="1" thickBot="1" x14ac:dyDescent="0.25">
      <c r="A109" s="70" t="s">
        <v>243</v>
      </c>
      <c r="B109" s="70" t="s">
        <v>260</v>
      </c>
      <c r="C109" s="71" t="s">
        <v>381</v>
      </c>
      <c r="D109" s="84"/>
      <c r="E109" s="6">
        <v>0.181452366</v>
      </c>
      <c r="F109" s="6">
        <v>0.88203562599999996</v>
      </c>
      <c r="G109" s="6" t="s">
        <v>431</v>
      </c>
      <c r="H109" s="6">
        <v>5.2519533029999996</v>
      </c>
      <c r="I109" s="6">
        <v>0.15085018</v>
      </c>
      <c r="J109" s="6">
        <v>0.82967599000000003</v>
      </c>
      <c r="K109" s="6">
        <v>0.82967599000000003</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7542.509</v>
      </c>
      <c r="AL109" s="49" t="s">
        <v>245</v>
      </c>
    </row>
    <row r="110" spans="1:38" s="2" customFormat="1" ht="26.25" customHeight="1" thickBot="1" x14ac:dyDescent="0.25">
      <c r="A110" s="70" t="s">
        <v>243</v>
      </c>
      <c r="B110" s="70" t="s">
        <v>261</v>
      </c>
      <c r="C110" s="71" t="s">
        <v>382</v>
      </c>
      <c r="D110" s="84"/>
      <c r="E110" s="6">
        <v>0.321536092</v>
      </c>
      <c r="F110" s="6">
        <v>1.5705687319999999</v>
      </c>
      <c r="G110" s="6" t="s">
        <v>431</v>
      </c>
      <c r="H110" s="6">
        <v>9.306965344</v>
      </c>
      <c r="I110" s="6">
        <v>0.26936248000000002</v>
      </c>
      <c r="J110" s="6">
        <v>1.4814936400000001</v>
      </c>
      <c r="K110" s="6">
        <v>1.4814936400000001</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13468.124</v>
      </c>
      <c r="AL110" s="49" t="s">
        <v>245</v>
      </c>
    </row>
    <row r="111" spans="1:38" s="2" customFormat="1" ht="26.25" customHeight="1" thickBot="1" x14ac:dyDescent="0.25">
      <c r="A111" s="70" t="s">
        <v>243</v>
      </c>
      <c r="B111" s="70" t="s">
        <v>262</v>
      </c>
      <c r="C111" s="71" t="s">
        <v>376</v>
      </c>
      <c r="D111" s="84"/>
      <c r="E111" s="6">
        <v>1.1664113650000001</v>
      </c>
      <c r="F111" s="6">
        <v>0.73340485600000005</v>
      </c>
      <c r="G111" s="6" t="s">
        <v>431</v>
      </c>
      <c r="H111" s="6">
        <v>19.836648831000002</v>
      </c>
      <c r="I111" s="6">
        <v>4.0058256E-2</v>
      </c>
      <c r="J111" s="6">
        <v>8.0116512000000001E-2</v>
      </c>
      <c r="K111" s="6">
        <v>0.18026215200000001</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10014.564</v>
      </c>
      <c r="AL111" s="49" t="s">
        <v>245</v>
      </c>
    </row>
    <row r="112" spans="1:38" s="2" customFormat="1" ht="26.25" customHeight="1" thickBot="1" x14ac:dyDescent="0.25">
      <c r="A112" s="70" t="s">
        <v>263</v>
      </c>
      <c r="B112" s="70" t="s">
        <v>264</v>
      </c>
      <c r="C112" s="71" t="s">
        <v>265</v>
      </c>
      <c r="D112" s="72"/>
      <c r="E112" s="6">
        <v>33.736400001</v>
      </c>
      <c r="F112" s="6" t="s">
        <v>431</v>
      </c>
      <c r="G112" s="6" t="s">
        <v>431</v>
      </c>
      <c r="H112" s="6">
        <v>62.659406955999998</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843410000</v>
      </c>
      <c r="AL112" s="49" t="s">
        <v>418</v>
      </c>
    </row>
    <row r="113" spans="1:38" s="2" customFormat="1" ht="26.25" customHeight="1" thickBot="1" x14ac:dyDescent="0.25">
      <c r="A113" s="70" t="s">
        <v>263</v>
      </c>
      <c r="B113" s="85" t="s">
        <v>266</v>
      </c>
      <c r="C113" s="86" t="s">
        <v>267</v>
      </c>
      <c r="D113" s="72"/>
      <c r="E113" s="6">
        <v>17.576430535</v>
      </c>
      <c r="F113" s="6">
        <v>25.597729209000001</v>
      </c>
      <c r="G113" s="6" t="s">
        <v>431</v>
      </c>
      <c r="H113" s="6">
        <v>120.932842036</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1.3746943730000001</v>
      </c>
      <c r="F114" s="6" t="s">
        <v>431</v>
      </c>
      <c r="G114" s="6" t="s">
        <v>431</v>
      </c>
      <c r="H114" s="6">
        <v>4.4677567170000003</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0.46093320100000001</v>
      </c>
      <c r="F115" s="6" t="s">
        <v>431</v>
      </c>
      <c r="G115" s="6" t="s">
        <v>431</v>
      </c>
      <c r="H115" s="6">
        <v>0.92186640200000003</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11.648352751999999</v>
      </c>
      <c r="F116" s="6">
        <v>1.363948175</v>
      </c>
      <c r="G116" s="6" t="s">
        <v>431</v>
      </c>
      <c r="H116" s="6">
        <v>32.206581157000002</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1.947793119</v>
      </c>
      <c r="J119" s="6">
        <v>44.376923521999998</v>
      </c>
      <c r="K119" s="6">
        <v>44.376923521999998</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10.304465030999999</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9.7307670000000002</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0.41006197799999999</v>
      </c>
      <c r="F123" s="6">
        <v>8.9143906999999994E-2</v>
      </c>
      <c r="G123" s="6">
        <v>8.9143906999999994E-2</v>
      </c>
      <c r="H123" s="6">
        <v>0.42789076100000001</v>
      </c>
      <c r="I123" s="6">
        <v>0.962754212</v>
      </c>
      <c r="J123" s="6">
        <v>1.016240558</v>
      </c>
      <c r="K123" s="6">
        <v>1.0340693379999999</v>
      </c>
      <c r="L123" s="6">
        <v>8.9143906999999994E-2</v>
      </c>
      <c r="M123" s="6">
        <v>11.891797395999999</v>
      </c>
      <c r="N123" s="6">
        <v>1.961166E-2</v>
      </c>
      <c r="O123" s="6">
        <v>0.15689328</v>
      </c>
      <c r="P123" s="6">
        <v>2.4960295E-2</v>
      </c>
      <c r="Q123" s="6">
        <v>1.141041E-3</v>
      </c>
      <c r="R123" s="6">
        <v>1.4263025E-2</v>
      </c>
      <c r="S123" s="6">
        <v>1.3015011E-2</v>
      </c>
      <c r="T123" s="6">
        <v>9.2709660000000003E-3</v>
      </c>
      <c r="U123" s="6">
        <v>3.5657570000000001E-3</v>
      </c>
      <c r="V123" s="6">
        <v>9.9841178000000003E-2</v>
      </c>
      <c r="W123" s="6">
        <v>8.9143908516632647E-2</v>
      </c>
      <c r="X123" s="6">
        <v>7.0067112094073264E-2</v>
      </c>
      <c r="Y123" s="6">
        <v>0.19558173528549205</v>
      </c>
      <c r="Z123" s="6">
        <v>8.3438698371568157E-2</v>
      </c>
      <c r="AA123" s="6">
        <v>5.9904706523177143E-2</v>
      </c>
      <c r="AB123" s="6">
        <v>0.40899225227431063</v>
      </c>
      <c r="AC123" s="6" t="s">
        <v>431</v>
      </c>
      <c r="AD123" s="6" t="s">
        <v>431</v>
      </c>
      <c r="AE123" s="60"/>
      <c r="AF123" s="26" t="s">
        <v>431</v>
      </c>
      <c r="AG123" s="26" t="s">
        <v>431</v>
      </c>
      <c r="AH123" s="26" t="s">
        <v>431</v>
      </c>
      <c r="AI123" s="26" t="s">
        <v>431</v>
      </c>
      <c r="AJ123" s="26" t="s">
        <v>431</v>
      </c>
      <c r="AK123" s="26">
        <v>12467.679512815756</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1.2307391000000001E-2</v>
      </c>
      <c r="F125" s="6">
        <v>4.4601170029999997</v>
      </c>
      <c r="G125" s="6" t="s">
        <v>431</v>
      </c>
      <c r="H125" s="6" t="s">
        <v>432</v>
      </c>
      <c r="I125" s="6">
        <v>5.581328E-3</v>
      </c>
      <c r="J125" s="6">
        <v>8.2249439999999997E-3</v>
      </c>
      <c r="K125" s="6">
        <v>1.1692918E-2</v>
      </c>
      <c r="L125" s="6" t="s">
        <v>431</v>
      </c>
      <c r="M125" s="6">
        <v>0.22719982999999999</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14212.990388610162</v>
      </c>
      <c r="AL125" s="49" t="s">
        <v>425</v>
      </c>
    </row>
    <row r="126" spans="1:38" s="2" customFormat="1" ht="26.25" customHeight="1" thickBot="1" x14ac:dyDescent="0.25">
      <c r="A126" s="70" t="s">
        <v>288</v>
      </c>
      <c r="B126" s="70" t="s">
        <v>291</v>
      </c>
      <c r="C126" s="71" t="s">
        <v>292</v>
      </c>
      <c r="D126" s="72"/>
      <c r="E126" s="6" t="s">
        <v>432</v>
      </c>
      <c r="F126" s="6" t="s">
        <v>432</v>
      </c>
      <c r="G126" s="6" t="s">
        <v>432</v>
      </c>
      <c r="H126" s="6">
        <v>0.98998679999999994</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4124.9449999999997</v>
      </c>
      <c r="AL126" s="49" t="s">
        <v>424</v>
      </c>
    </row>
    <row r="127" spans="1:38" s="2" customFormat="1" ht="26.25" customHeight="1" thickBot="1" x14ac:dyDescent="0.25">
      <c r="A127" s="70" t="s">
        <v>288</v>
      </c>
      <c r="B127" s="70" t="s">
        <v>293</v>
      </c>
      <c r="C127" s="71" t="s">
        <v>294</v>
      </c>
      <c r="D127" s="72"/>
      <c r="E127" s="6">
        <v>3.7418939999999999E-3</v>
      </c>
      <c r="F127" s="6" t="s">
        <v>432</v>
      </c>
      <c r="G127" s="6" t="s">
        <v>432</v>
      </c>
      <c r="H127" s="6">
        <v>0.18486982299999999</v>
      </c>
      <c r="I127" s="6">
        <v>1.5543239999999999E-3</v>
      </c>
      <c r="J127" s="6">
        <v>1.5543239999999999E-3</v>
      </c>
      <c r="K127" s="6">
        <v>1.5543239999999999E-3</v>
      </c>
      <c r="L127" s="6" t="s">
        <v>432</v>
      </c>
      <c r="M127" s="6">
        <v>6.9081119999999996E-2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6.7225389387102741</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0.18824991199999999</v>
      </c>
      <c r="F132" s="6">
        <v>3.6985843999999997E-2</v>
      </c>
      <c r="G132" s="6">
        <v>0.220153822</v>
      </c>
      <c r="H132" s="6" t="s">
        <v>432</v>
      </c>
      <c r="I132" s="6">
        <v>3.4595609999999999E-3</v>
      </c>
      <c r="J132" s="6">
        <v>1.2894724E-2</v>
      </c>
      <c r="K132" s="6">
        <v>0.163542837</v>
      </c>
      <c r="L132" s="6">
        <v>1.210831E-4</v>
      </c>
      <c r="M132" s="6">
        <v>1.1671494529999999</v>
      </c>
      <c r="N132" s="6">
        <v>3.7649982350000002</v>
      </c>
      <c r="O132" s="6">
        <v>1.204799435</v>
      </c>
      <c r="P132" s="6">
        <v>0.173189919</v>
      </c>
      <c r="Q132" s="6">
        <v>0.35390983399999998</v>
      </c>
      <c r="R132" s="6">
        <v>1.054199506</v>
      </c>
      <c r="S132" s="6">
        <v>3.011998588</v>
      </c>
      <c r="T132" s="6">
        <v>0.60239971699999995</v>
      </c>
      <c r="U132" s="6">
        <v>1.1294993999999999E-2</v>
      </c>
      <c r="V132" s="6">
        <v>4.9697976700000002</v>
      </c>
      <c r="W132" s="6">
        <v>350.144835855</v>
      </c>
      <c r="X132" s="6">
        <v>4.0099445997000003E-5</v>
      </c>
      <c r="Y132" s="6">
        <v>5.503845529E-6</v>
      </c>
      <c r="Z132" s="6">
        <v>4.7962082466999998E-5</v>
      </c>
      <c r="AA132" s="6">
        <v>7.8626364700000003E-6</v>
      </c>
      <c r="AB132" s="6">
        <v>1.0142801046300001E-4</v>
      </c>
      <c r="AC132" s="6">
        <v>0.35390842</v>
      </c>
      <c r="AD132" s="6">
        <v>0.3388507</v>
      </c>
      <c r="AE132" s="60"/>
      <c r="AF132" s="26" t="s">
        <v>431</v>
      </c>
      <c r="AG132" s="26" t="s">
        <v>431</v>
      </c>
      <c r="AH132" s="26" t="s">
        <v>431</v>
      </c>
      <c r="AI132" s="26" t="s">
        <v>431</v>
      </c>
      <c r="AJ132" s="26" t="s">
        <v>431</v>
      </c>
      <c r="AK132" s="26">
        <v>78.72</v>
      </c>
      <c r="AL132" s="49" t="s">
        <v>414</v>
      </c>
    </row>
    <row r="133" spans="1:38" s="2" customFormat="1" ht="26.25" customHeight="1" thickBot="1" x14ac:dyDescent="0.25">
      <c r="A133" s="70" t="s">
        <v>288</v>
      </c>
      <c r="B133" s="74" t="s">
        <v>307</v>
      </c>
      <c r="C133" s="82" t="s">
        <v>308</v>
      </c>
      <c r="D133" s="72"/>
      <c r="E133" s="6">
        <v>9.2117368000000005E-2</v>
      </c>
      <c r="F133" s="6">
        <v>1.451546E-3</v>
      </c>
      <c r="G133" s="6">
        <v>1.2617290999999999E-2</v>
      </c>
      <c r="H133" s="6" t="s">
        <v>431</v>
      </c>
      <c r="I133" s="6">
        <v>3.8745120000000001E-3</v>
      </c>
      <c r="J133" s="6">
        <v>3.8745120000000001E-3</v>
      </c>
      <c r="K133" s="6">
        <v>4.3055100000000002E-3</v>
      </c>
      <c r="L133" s="6" t="s">
        <v>432</v>
      </c>
      <c r="M133" s="6" t="s">
        <v>434</v>
      </c>
      <c r="N133" s="6">
        <v>3.3530719999999999E-3</v>
      </c>
      <c r="O133" s="6">
        <v>5.6163800000000005E-4</v>
      </c>
      <c r="P133" s="6">
        <v>0.166369555</v>
      </c>
      <c r="Q133" s="6">
        <v>1.5196599999999999E-3</v>
      </c>
      <c r="R133" s="6">
        <v>1.5140749999999999E-3</v>
      </c>
      <c r="S133" s="6">
        <v>1.3878989999999999E-3</v>
      </c>
      <c r="T133" s="6">
        <v>1.935022E-3</v>
      </c>
      <c r="U133" s="6">
        <v>2.208584E-3</v>
      </c>
      <c r="V133" s="6">
        <v>1.7878589E-2</v>
      </c>
      <c r="W133" s="6">
        <v>3.01475034E-3</v>
      </c>
      <c r="X133" s="6">
        <v>1.473877944E-6</v>
      </c>
      <c r="Y133" s="6">
        <v>8.0504999819999996E-7</v>
      </c>
      <c r="Z133" s="6">
        <v>7.1907378479999997E-7</v>
      </c>
      <c r="AA133" s="6">
        <v>7.804853658E-7</v>
      </c>
      <c r="AB133" s="6">
        <v>3.7784870927999998E-6</v>
      </c>
      <c r="AC133" s="6">
        <v>1.6747999999999999E-2</v>
      </c>
      <c r="AD133" s="6">
        <v>4.5777999999999999E-2</v>
      </c>
      <c r="AE133" s="60"/>
      <c r="AF133" s="26" t="s">
        <v>431</v>
      </c>
      <c r="AG133" s="26" t="s">
        <v>431</v>
      </c>
      <c r="AH133" s="26" t="s">
        <v>431</v>
      </c>
      <c r="AI133" s="26" t="s">
        <v>431</v>
      </c>
      <c r="AJ133" s="26" t="s">
        <v>431</v>
      </c>
      <c r="AK133" s="26">
        <v>111657.42</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35.654908220999999</v>
      </c>
      <c r="F135" s="6">
        <v>7.14527219</v>
      </c>
      <c r="G135" s="6">
        <v>1.357601716</v>
      </c>
      <c r="H135" s="6" t="s">
        <v>432</v>
      </c>
      <c r="I135" s="6">
        <v>32.939704788</v>
      </c>
      <c r="J135" s="6">
        <v>34.940381002999999</v>
      </c>
      <c r="K135" s="6">
        <v>35.583455501000003</v>
      </c>
      <c r="L135" s="6">
        <v>18.41336643</v>
      </c>
      <c r="M135" s="6">
        <v>449.29471525000002</v>
      </c>
      <c r="N135" s="6">
        <v>4.7873323670000003</v>
      </c>
      <c r="O135" s="6">
        <v>0.50016905199999995</v>
      </c>
      <c r="P135" s="6" t="s">
        <v>432</v>
      </c>
      <c r="Q135" s="6">
        <v>0.28581088700000001</v>
      </c>
      <c r="R135" s="6">
        <v>7.1452718999999998E-2</v>
      </c>
      <c r="S135" s="6">
        <v>1.000338105</v>
      </c>
      <c r="T135" s="6" t="s">
        <v>432</v>
      </c>
      <c r="U135" s="6">
        <v>0.21435816299999999</v>
      </c>
      <c r="V135" s="6">
        <v>128.97216301099999</v>
      </c>
      <c r="W135" s="6">
        <v>71.452721890864566</v>
      </c>
      <c r="X135" s="6">
        <v>4.0013564272448433E-2</v>
      </c>
      <c r="Y135" s="6">
        <v>7.5025433010840817E-2</v>
      </c>
      <c r="Z135" s="6">
        <v>0.17005764815790583</v>
      </c>
      <c r="AA135" s="6" t="s">
        <v>432</v>
      </c>
      <c r="AB135" s="6">
        <v>0.28509664544119506</v>
      </c>
      <c r="AC135" s="6" t="s">
        <v>432</v>
      </c>
      <c r="AD135" s="6" t="s">
        <v>431</v>
      </c>
      <c r="AE135" s="60"/>
      <c r="AF135" s="26" t="s">
        <v>431</v>
      </c>
      <c r="AG135" s="26" t="s">
        <v>431</v>
      </c>
      <c r="AH135" s="26" t="s">
        <v>431</v>
      </c>
      <c r="AI135" s="26" t="s">
        <v>431</v>
      </c>
      <c r="AJ135" s="26" t="s">
        <v>431</v>
      </c>
      <c r="AK135" s="26">
        <v>5001.6955340560544</v>
      </c>
      <c r="AL135" s="49" t="s">
        <v>412</v>
      </c>
    </row>
    <row r="136" spans="1:38" s="2" customFormat="1" ht="26.25" customHeight="1" thickBot="1" x14ac:dyDescent="0.25">
      <c r="A136" s="70" t="s">
        <v>288</v>
      </c>
      <c r="B136" s="70" t="s">
        <v>313</v>
      </c>
      <c r="C136" s="71" t="s">
        <v>314</v>
      </c>
      <c r="D136" s="72"/>
      <c r="E136" s="6">
        <v>6.537129E-3</v>
      </c>
      <c r="F136" s="6">
        <v>7.4509412999999997E-2</v>
      </c>
      <c r="G136" s="6" t="s">
        <v>431</v>
      </c>
      <c r="H136" s="6" t="s">
        <v>432</v>
      </c>
      <c r="I136" s="6">
        <v>2.7154200000000001E-3</v>
      </c>
      <c r="J136" s="6">
        <v>2.7154200000000001E-3</v>
      </c>
      <c r="K136" s="6">
        <v>2.7154200000000001E-3</v>
      </c>
      <c r="L136" s="6" t="s">
        <v>432</v>
      </c>
      <c r="M136" s="6">
        <v>0.120685559</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1530.6196339999999</v>
      </c>
      <c r="AL136" s="49" t="s">
        <v>416</v>
      </c>
    </row>
    <row r="137" spans="1:38" s="2" customFormat="1" ht="26.25" customHeight="1" thickBot="1" x14ac:dyDescent="0.25">
      <c r="A137" s="70" t="s">
        <v>288</v>
      </c>
      <c r="B137" s="70" t="s">
        <v>315</v>
      </c>
      <c r="C137" s="71" t="s">
        <v>316</v>
      </c>
      <c r="D137" s="72"/>
      <c r="E137" s="6">
        <v>2.7708469999999999E-3</v>
      </c>
      <c r="F137" s="6">
        <v>2.2774302087999999E-2</v>
      </c>
      <c r="G137" s="6" t="s">
        <v>431</v>
      </c>
      <c r="H137" s="6" t="s">
        <v>432</v>
      </c>
      <c r="I137" s="6">
        <v>1.150968E-3</v>
      </c>
      <c r="J137" s="6">
        <v>1.150968E-3</v>
      </c>
      <c r="K137" s="6">
        <v>1.150968E-3</v>
      </c>
      <c r="L137" s="6" t="s">
        <v>432</v>
      </c>
      <c r="M137" s="6">
        <v>5.1150175999999999E-2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5383.86</v>
      </c>
      <c r="AL137" s="49" t="s">
        <v>416</v>
      </c>
    </row>
    <row r="138" spans="1:38" s="2" customFormat="1" ht="26.25" customHeight="1" thickBot="1" x14ac:dyDescent="0.25">
      <c r="A138" s="74" t="s">
        <v>288</v>
      </c>
      <c r="B138" s="74" t="s">
        <v>317</v>
      </c>
      <c r="C138" s="76" t="s">
        <v>318</v>
      </c>
      <c r="D138" s="73"/>
      <c r="E138" s="6" t="s">
        <v>431</v>
      </c>
      <c r="F138" s="6" t="s">
        <v>432</v>
      </c>
      <c r="G138" s="6" t="s">
        <v>431</v>
      </c>
      <c r="H138" s="6" t="s">
        <v>431</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2.1653382999999998E-2</v>
      </c>
      <c r="G139" s="6" t="s">
        <v>432</v>
      </c>
      <c r="H139" s="6">
        <v>2.5964690000000001E-3</v>
      </c>
      <c r="I139" s="6">
        <v>1.4048238770000001</v>
      </c>
      <c r="J139" s="6">
        <v>1.4048238770000001</v>
      </c>
      <c r="K139" s="6">
        <v>1.4048238770000001</v>
      </c>
      <c r="L139" s="6" t="s">
        <v>433</v>
      </c>
      <c r="M139" s="6" t="s">
        <v>432</v>
      </c>
      <c r="N139" s="6">
        <v>4.0314000000000001E-3</v>
      </c>
      <c r="O139" s="6">
        <v>8.085765E-3</v>
      </c>
      <c r="P139" s="6">
        <v>8.085765E-3</v>
      </c>
      <c r="Q139" s="6">
        <v>1.2786504000000001E-2</v>
      </c>
      <c r="R139" s="6">
        <v>1.2198351E-2</v>
      </c>
      <c r="S139" s="6">
        <v>2.8533445000000001E-2</v>
      </c>
      <c r="T139" s="6" t="s">
        <v>432</v>
      </c>
      <c r="U139" s="6" t="s">
        <v>432</v>
      </c>
      <c r="V139" s="6" t="s">
        <v>432</v>
      </c>
      <c r="W139" s="6">
        <v>14.434856</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1082.6691800000001</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943.96979272801207</v>
      </c>
      <c r="F141" s="20">
        <f t="shared" ref="F141:AD141" si="0">SUM(F14:F140)</f>
        <v>578.47383711556563</v>
      </c>
      <c r="G141" s="20">
        <f t="shared" si="0"/>
        <v>299.96851499510154</v>
      </c>
      <c r="H141" s="20">
        <f t="shared" si="0"/>
        <v>435.23872655323731</v>
      </c>
      <c r="I141" s="20">
        <f t="shared" si="0"/>
        <v>148.54819693226372</v>
      </c>
      <c r="J141" s="20">
        <f t="shared" si="0"/>
        <v>233.71033114508563</v>
      </c>
      <c r="K141" s="20">
        <f t="shared" si="0"/>
        <v>331.63754183758823</v>
      </c>
      <c r="L141" s="20">
        <f t="shared" si="0"/>
        <v>42.529135194187745</v>
      </c>
      <c r="M141" s="20">
        <f t="shared" si="0"/>
        <v>1582.6615789206885</v>
      </c>
      <c r="N141" s="20">
        <f t="shared" si="0"/>
        <v>97.65470928867741</v>
      </c>
      <c r="O141" s="20">
        <f t="shared" si="0"/>
        <v>8.9651764183640417</v>
      </c>
      <c r="P141" s="20">
        <f t="shared" si="0"/>
        <v>5.9562210986464326</v>
      </c>
      <c r="Q141" s="20">
        <f t="shared" si="0"/>
        <v>6.9989073184458297</v>
      </c>
      <c r="R141" s="20">
        <f>SUM(R14:R140)</f>
        <v>29.216953812616914</v>
      </c>
      <c r="S141" s="20">
        <f t="shared" si="0"/>
        <v>126.48950074773659</v>
      </c>
      <c r="T141" s="20">
        <f t="shared" si="0"/>
        <v>109.92798654900594</v>
      </c>
      <c r="U141" s="20">
        <f t="shared" si="0"/>
        <v>7.5534933020925532</v>
      </c>
      <c r="V141" s="20">
        <f t="shared" si="0"/>
        <v>342.79464903798169</v>
      </c>
      <c r="W141" s="20">
        <f t="shared" si="0"/>
        <v>599.96269055241703</v>
      </c>
      <c r="X141" s="20">
        <f t="shared" si="0"/>
        <v>14.918454536206923</v>
      </c>
      <c r="Y141" s="20">
        <f t="shared" si="0"/>
        <v>14.825484221778668</v>
      </c>
      <c r="Z141" s="20">
        <f t="shared" si="0"/>
        <v>6.8313908465770981</v>
      </c>
      <c r="AA141" s="20">
        <f t="shared" si="0"/>
        <v>7.8645894820525717</v>
      </c>
      <c r="AB141" s="20">
        <f t="shared" si="0"/>
        <v>57.41893259933434</v>
      </c>
      <c r="AC141" s="20">
        <f t="shared" si="0"/>
        <v>11.749637131807662</v>
      </c>
      <c r="AD141" s="20">
        <f t="shared" si="0"/>
        <v>667.45508702626648</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943.96979272801207</v>
      </c>
      <c r="F152" s="14">
        <f t="shared" ref="F152:AD152" si="1">SUM(F$141, F$151, IF(AND(ISNUMBER(SEARCH($B$4,"AT|BE|CH|GB|IE|LT|LU|NL")),SUM(F$143:F$149)&gt;0),SUM(F$143:F$149)-SUM(F$27:F$33),0))</f>
        <v>578.47383711556563</v>
      </c>
      <c r="G152" s="14">
        <f t="shared" si="1"/>
        <v>299.96851499510154</v>
      </c>
      <c r="H152" s="14">
        <f t="shared" si="1"/>
        <v>435.23872655323731</v>
      </c>
      <c r="I152" s="14">
        <f t="shared" si="1"/>
        <v>148.54819693226372</v>
      </c>
      <c r="J152" s="14">
        <f t="shared" si="1"/>
        <v>233.71033114508563</v>
      </c>
      <c r="K152" s="14">
        <f t="shared" si="1"/>
        <v>331.63754183758823</v>
      </c>
      <c r="L152" s="14">
        <f t="shared" si="1"/>
        <v>42.529135194187745</v>
      </c>
      <c r="M152" s="14">
        <f t="shared" si="1"/>
        <v>1582.6615789206885</v>
      </c>
      <c r="N152" s="14">
        <f t="shared" si="1"/>
        <v>97.65470928867741</v>
      </c>
      <c r="O152" s="14">
        <f t="shared" si="1"/>
        <v>8.9651764183640417</v>
      </c>
      <c r="P152" s="14">
        <f t="shared" si="1"/>
        <v>5.9562210986464326</v>
      </c>
      <c r="Q152" s="14">
        <f t="shared" si="1"/>
        <v>6.9989073184458297</v>
      </c>
      <c r="R152" s="14">
        <f t="shared" si="1"/>
        <v>29.216953812616914</v>
      </c>
      <c r="S152" s="14">
        <f t="shared" si="1"/>
        <v>126.48950074773659</v>
      </c>
      <c r="T152" s="14">
        <f t="shared" si="1"/>
        <v>109.92798654900594</v>
      </c>
      <c r="U152" s="14">
        <f t="shared" si="1"/>
        <v>7.5534933020925532</v>
      </c>
      <c r="V152" s="14">
        <f t="shared" si="1"/>
        <v>342.79464903798169</v>
      </c>
      <c r="W152" s="14">
        <f t="shared" si="1"/>
        <v>599.96269055241703</v>
      </c>
      <c r="X152" s="14">
        <f t="shared" si="1"/>
        <v>14.918454536206923</v>
      </c>
      <c r="Y152" s="14">
        <f t="shared" si="1"/>
        <v>14.825484221778668</v>
      </c>
      <c r="Z152" s="14">
        <f t="shared" si="1"/>
        <v>6.8313908465770981</v>
      </c>
      <c r="AA152" s="14">
        <f t="shared" si="1"/>
        <v>7.8645894820525717</v>
      </c>
      <c r="AB152" s="14">
        <f t="shared" si="1"/>
        <v>57.41893259933434</v>
      </c>
      <c r="AC152" s="14">
        <f t="shared" si="1"/>
        <v>11.749637131807662</v>
      </c>
      <c r="AD152" s="14">
        <f t="shared" si="1"/>
        <v>667.45508702626648</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943.96979272801207</v>
      </c>
      <c r="F154" s="14">
        <f>SUM(F$141, F$153, -1 * IF(OR($B$6=2005,$B$6&gt;=2020),SUM(F$99:F$122),0), IF(AND(ISNUMBER(SEARCH($B$4,"AT|BE|CH|GB|IE|LT|LU|NL")),SUM(F$143:F$149)&gt;0),SUM(F$143:F$149)-SUM(F$27:F$33),0))</f>
        <v>578.47383711556563</v>
      </c>
      <c r="G154" s="14">
        <f>SUM(G$141, G$153, IF(AND(ISNUMBER(SEARCH($B$4,"AT|BE|CH|GB|IE|LT|LU|NL")),SUM(G$143:G$149)&gt;0),SUM(G$143:G$149)-SUM(G$27:G$33),0))</f>
        <v>299.96851499510154</v>
      </c>
      <c r="H154" s="14">
        <f>SUM(H$141, H$153, IF(AND(ISNUMBER(SEARCH($B$4,"AT|BE|CH|GB|IE|LT|LU|NL")),SUM(H$143:H$149)&gt;0),SUM(H$143:H$149)-SUM(H$27:H$33),0))</f>
        <v>435.23872655323731</v>
      </c>
      <c r="I154" s="14">
        <f t="shared" ref="I154:AD154" si="2">SUM(I$141, I$153, IF(AND(ISNUMBER(SEARCH($B$4,"AT|BE|CH|GB|IE|LT|LU|NL")),SUM(I$143:I$149)&gt;0),SUM(I$143:I$149)-SUM(I$27:I$33),0))</f>
        <v>148.54819693226372</v>
      </c>
      <c r="J154" s="14">
        <f t="shared" si="2"/>
        <v>233.71033114508563</v>
      </c>
      <c r="K154" s="14">
        <f t="shared" si="2"/>
        <v>331.63754183758823</v>
      </c>
      <c r="L154" s="14">
        <f t="shared" si="2"/>
        <v>42.529135194187745</v>
      </c>
      <c r="M154" s="14">
        <f t="shared" si="2"/>
        <v>1582.6615789206885</v>
      </c>
      <c r="N154" s="14">
        <f t="shared" si="2"/>
        <v>97.65470928867741</v>
      </c>
      <c r="O154" s="14">
        <f t="shared" si="2"/>
        <v>8.9651764183640417</v>
      </c>
      <c r="P154" s="14">
        <f t="shared" si="2"/>
        <v>5.9562210986464326</v>
      </c>
      <c r="Q154" s="14">
        <f t="shared" si="2"/>
        <v>6.9989073184458297</v>
      </c>
      <c r="R154" s="14">
        <f t="shared" si="2"/>
        <v>29.216953812616914</v>
      </c>
      <c r="S154" s="14">
        <f t="shared" si="2"/>
        <v>126.48950074773659</v>
      </c>
      <c r="T154" s="14">
        <f t="shared" si="2"/>
        <v>109.92798654900594</v>
      </c>
      <c r="U154" s="14">
        <f t="shared" si="2"/>
        <v>7.5534933020925532</v>
      </c>
      <c r="V154" s="14">
        <f t="shared" si="2"/>
        <v>342.79464903798169</v>
      </c>
      <c r="W154" s="14">
        <f t="shared" si="2"/>
        <v>599.96269055241703</v>
      </c>
      <c r="X154" s="14">
        <f t="shared" si="2"/>
        <v>14.918454536206923</v>
      </c>
      <c r="Y154" s="14">
        <f t="shared" si="2"/>
        <v>14.825484221778668</v>
      </c>
      <c r="Z154" s="14">
        <f t="shared" si="2"/>
        <v>6.8313908465770981</v>
      </c>
      <c r="AA154" s="14">
        <f t="shared" si="2"/>
        <v>7.8645894820525717</v>
      </c>
      <c r="AB154" s="14">
        <f t="shared" si="2"/>
        <v>57.41893259933434</v>
      </c>
      <c r="AC154" s="14">
        <f t="shared" si="2"/>
        <v>11.749637131807662</v>
      </c>
      <c r="AD154" s="14">
        <f t="shared" si="2"/>
        <v>667.45508702626648</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58.075473331896312</v>
      </c>
      <c r="F157" s="23">
        <v>1.1034432256358617</v>
      </c>
      <c r="G157" s="23">
        <v>3.2374281298377872</v>
      </c>
      <c r="H157" s="23" t="s">
        <v>432</v>
      </c>
      <c r="I157" s="23">
        <v>0.63625508762399008</v>
      </c>
      <c r="J157" s="23">
        <v>0.63625508762399008</v>
      </c>
      <c r="K157" s="23">
        <v>0.63625508762399008</v>
      </c>
      <c r="L157" s="23">
        <v>0.30538203126880831</v>
      </c>
      <c r="M157" s="23">
        <v>8.6053930057487094</v>
      </c>
      <c r="N157" s="23">
        <v>0.54389671923713967</v>
      </c>
      <c r="O157" s="23">
        <v>1.9990137200911752E-4</v>
      </c>
      <c r="P157" s="23">
        <v>8.8288820447697761E-3</v>
      </c>
      <c r="Q157" s="23">
        <v>3.8308478449690381E-4</v>
      </c>
      <c r="R157" s="23">
        <v>4.661482592676261E-2</v>
      </c>
      <c r="S157" s="23">
        <v>2.8302340644408213E-2</v>
      </c>
      <c r="T157" s="23">
        <v>3.8451306899061873E-4</v>
      </c>
      <c r="U157" s="23">
        <v>3.8301337027221802E-4</v>
      </c>
      <c r="V157" s="23">
        <v>7.3268365999386506E-2</v>
      </c>
      <c r="W157" s="23" t="s">
        <v>432</v>
      </c>
      <c r="X157" s="23">
        <v>1.5342006066349856E-5</v>
      </c>
      <c r="Y157" s="23">
        <v>2.8127011035662246E-5</v>
      </c>
      <c r="Z157" s="23">
        <v>9.5887538129634493E-6</v>
      </c>
      <c r="AA157" s="23">
        <v>7.9292505004910779E-3</v>
      </c>
      <c r="AB157" s="23">
        <v>7.9823082714060543E-3</v>
      </c>
      <c r="AC157" s="23" t="s">
        <v>431</v>
      </c>
      <c r="AD157" s="23" t="s">
        <v>431</v>
      </c>
      <c r="AE157" s="63"/>
      <c r="AF157" s="23">
        <v>166496.30391151927</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10.356363534244256</v>
      </c>
      <c r="F158" s="23">
        <v>0.40702691321378398</v>
      </c>
      <c r="G158" s="23">
        <v>0.58462125980579116</v>
      </c>
      <c r="H158" s="23" t="s">
        <v>432</v>
      </c>
      <c r="I158" s="23">
        <v>9.316666533334661E-2</v>
      </c>
      <c r="J158" s="23">
        <v>9.316666533334661E-2</v>
      </c>
      <c r="K158" s="23">
        <v>9.316666533334661E-2</v>
      </c>
      <c r="L158" s="23">
        <v>4.46037621372984E-2</v>
      </c>
      <c r="M158" s="23">
        <v>6.8755568320960609</v>
      </c>
      <c r="N158" s="23">
        <v>2.9797254341917028</v>
      </c>
      <c r="O158" s="23">
        <v>3.6660332722670587E-5</v>
      </c>
      <c r="P158" s="23">
        <v>1.6186419725941331E-3</v>
      </c>
      <c r="Q158" s="23">
        <v>6.9938936057732499E-5</v>
      </c>
      <c r="R158" s="23">
        <v>8.3958233508372969E-3</v>
      </c>
      <c r="S158" s="23">
        <v>5.1001104607459012E-3</v>
      </c>
      <c r="T158" s="23">
        <v>7.7779775914999517E-5</v>
      </c>
      <c r="U158" s="23">
        <v>6.9546894064869151E-5</v>
      </c>
      <c r="V158" s="23">
        <v>1.328399839452433E-2</v>
      </c>
      <c r="W158" s="23" t="s">
        <v>432</v>
      </c>
      <c r="X158" s="23">
        <v>8.6908475326054018E-5</v>
      </c>
      <c r="Y158" s="23">
        <v>1.5933220427738278E-4</v>
      </c>
      <c r="Z158" s="23">
        <v>5.4317797200546159E-5</v>
      </c>
      <c r="AA158" s="23">
        <v>2.6438742242042177E-3</v>
      </c>
      <c r="AB158" s="23">
        <v>2.944432701008201E-3</v>
      </c>
      <c r="AC158" s="23" t="s">
        <v>431</v>
      </c>
      <c r="AD158" s="23" t="s">
        <v>431</v>
      </c>
      <c r="AE158" s="63"/>
      <c r="AF158" s="23">
        <v>30066.236088370206</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597.71350909900002</v>
      </c>
      <c r="F159" s="23">
        <v>14.451292796000001</v>
      </c>
      <c r="G159" s="23">
        <v>225.82499748000001</v>
      </c>
      <c r="H159" s="23">
        <v>6.0189492999999997E-2</v>
      </c>
      <c r="I159" s="23">
        <v>33.97305386</v>
      </c>
      <c r="J159" s="23">
        <v>39.973023656999999</v>
      </c>
      <c r="K159" s="23">
        <v>39.973023656999999</v>
      </c>
      <c r="L159" s="23">
        <v>0.728249488</v>
      </c>
      <c r="M159" s="23">
        <v>31.751565164999999</v>
      </c>
      <c r="N159" s="23">
        <v>1.490354835</v>
      </c>
      <c r="O159" s="23">
        <v>0.16049498700000001</v>
      </c>
      <c r="P159" s="23">
        <v>0.18344496199999999</v>
      </c>
      <c r="Q159" s="23">
        <v>5.1125799519999999</v>
      </c>
      <c r="R159" s="23">
        <v>5.4220949369999998</v>
      </c>
      <c r="S159" s="23">
        <v>10.323548891</v>
      </c>
      <c r="T159" s="23">
        <v>239.57949874100001</v>
      </c>
      <c r="U159" s="23">
        <v>1.679459874</v>
      </c>
      <c r="V159" s="23">
        <v>10.318198489</v>
      </c>
      <c r="W159" s="23">
        <v>3.6511448363299999</v>
      </c>
      <c r="X159" s="23">
        <v>3.9549997481999999E-2</v>
      </c>
      <c r="Y159" s="23">
        <v>0.23500498741</v>
      </c>
      <c r="Z159" s="23">
        <v>0.16049498741000001</v>
      </c>
      <c r="AA159" s="23">
        <v>6.8206498741000002E-2</v>
      </c>
      <c r="AB159" s="23">
        <v>0.50325647104299998</v>
      </c>
      <c r="AC159" s="23">
        <v>1.1349400000000001</v>
      </c>
      <c r="AD159" s="23">
        <v>4.2906760000000004</v>
      </c>
      <c r="AE159" s="63"/>
      <c r="AF159" s="23">
        <v>351818.77573709999</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23.906451067999999</v>
      </c>
      <c r="F163" s="25">
        <v>63.313097599000002</v>
      </c>
      <c r="G163" s="25">
        <v>4.7666321260000002</v>
      </c>
      <c r="H163" s="25">
        <v>5.3605244089999999</v>
      </c>
      <c r="I163" s="25">
        <v>38.410682952999998</v>
      </c>
      <c r="J163" s="25">
        <v>46.946390274999999</v>
      </c>
      <c r="K163" s="25">
        <v>72.553512251000001</v>
      </c>
      <c r="L163" s="25">
        <v>3.4569614639999999</v>
      </c>
      <c r="M163" s="25">
        <v>685.64783402499995</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2024-01-24T09:34:33Z</dcterms:modified>
</cp:coreProperties>
</file>