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<sst xmlns="http://schemas.openxmlformats.org/spreadsheetml/2006/main" count="3860" uniqueCount="436">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</sst>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2022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63.253102788892264</v>
      </c>
      <c r="F14" s="6">
        <v>10.305904183137995</v>
      </c>
      <c r="G14" s="6">
        <v>11.165229314493828</v>
      </c>
      <c r="H14" s="6">
        <v>1.9290346194820001</v>
      </c>
      <c r="I14" s="6">
        <v>3.5523448843807981</v>
      </c>
      <c r="J14" s="6">
        <v>4.4915818020314457</v>
      </c>
      <c r="K14" s="6">
        <v>6.1990546013499292</v>
      </c>
      <c r="L14" s="6">
        <v>0.13841168931552972</v>
      </c>
      <c r="M14" s="6">
        <v>35.496652220204837</v>
      </c>
      <c r="N14" s="6">
        <v>1.4674886809878891</v>
      </c>
      <c r="O14" s="6">
        <v>1.0119459386533549</v>
      </c>
      <c r="P14" s="6">
        <v>0.98661572736831948</v>
      </c>
      <c r="Q14" s="6">
        <v>0.66383236071478935</v>
      </c>
      <c r="R14" s="6">
        <v>2.5496849929436713</v>
      </c>
      <c r="S14" s="6">
        <v>1.4588167368135747</v>
      </c>
      <c r="T14" s="6">
        <v>28.52785129252495</v>
      </c>
      <c r="U14" s="6">
        <v>0.87153764152414903</v>
      </c>
      <c r="V14" s="6">
        <v>3.4234670920022006</v>
      </c>
      <c r="W14" s="6">
        <v>1.6166011411709389</v>
      </c>
      <c r="X14" s="6">
        <v>0.28965963646276405</v>
      </c>
      <c r="Y14" s="6">
        <v>0.42306652326384742</v>
      </c>
      <c r="Z14" s="6">
        <v>0.13405457053745254</v>
      </c>
      <c r="AA14" s="6">
        <v>0.11045890953417956</v>
      </c>
      <c r="AB14" s="6">
        <v>0.95723963949098856</v>
      </c>
      <c r="AC14" s="6">
        <v>0.51010313962884002</v>
      </c>
      <c r="AD14" s="6">
        <v>7.0454519381590155E-2</v>
      </c>
      <c r="AE14" s="60"/>
      <c r="AF14" s="26">
        <v>72767.65188010328</v>
      </c>
      <c r="AG14" s="26">
        <v>82163.018192731804</v>
      </c>
      <c r="AH14" s="26">
        <v>453198.82544475241</v>
      </c>
      <c r="AI14" s="26">
        <v>62570.098434392632</v>
      </c>
      <c r="AJ14" s="26">
        <v>30094.163414296625</v>
      </c>
      <c r="AK14" s="26" t="s">
        <v>431</v>
      </c>
      <c r="AL14" s="49" t="s">
        <v>49</v>
      </c>
    </row>
    <row r="15" spans="1:38" s="1" customFormat="1" ht="26.25" customHeight="1" thickBot="1" x14ac:dyDescent="0.25">
      <c r="A15" s="70" t="s">
        <v>53</v>
      </c>
      <c r="B15" s="70" t="s">
        <v>54</v>
      </c>
      <c r="C15" s="71" t="s">
        <v>55</v>
      </c>
      <c r="D15" s="72"/>
      <c r="E15" s="6">
        <v>8.2412688229674309</v>
      </c>
      <c r="F15" s="6">
        <v>0.38496114945737808</v>
      </c>
      <c r="G15" s="6">
        <v>1.9696716367882083</v>
      </c>
      <c r="H15" s="6" t="s">
        <v>432</v>
      </c>
      <c r="I15" s="6">
        <v>0.17743172592444259</v>
      </c>
      <c r="J15" s="6">
        <v>0.18810103140776677</v>
      </c>
      <c r="K15" s="6">
        <v>0.20266748103477877</v>
      </c>
      <c r="L15" s="6">
        <v>2.6002178228326848E-2</v>
      </c>
      <c r="M15" s="6">
        <v>1.9816882048814639</v>
      </c>
      <c r="N15" s="6">
        <v>0.20217822531814897</v>
      </c>
      <c r="O15" s="6">
        <v>0.25474428233644481</v>
      </c>
      <c r="P15" s="6">
        <v>4.863792618153346E-2</v>
      </c>
      <c r="Q15" s="6">
        <v>6.1051443161281319E-2</v>
      </c>
      <c r="R15" s="6">
        <v>0.81838973617665711</v>
      </c>
      <c r="S15" s="6">
        <v>0.42027556197526456</v>
      </c>
      <c r="T15" s="6">
        <v>3.7006744713773037</v>
      </c>
      <c r="U15" s="6">
        <v>0.18863710070838263</v>
      </c>
      <c r="V15" s="6">
        <v>2.1222622318982807</v>
      </c>
      <c r="W15" s="6">
        <v>1.0443298727145634E-2</v>
      </c>
      <c r="X15" s="6">
        <v>1.02144489392352E-4</v>
      </c>
      <c r="Y15" s="6">
        <v>2.105157637015602E-4</v>
      </c>
      <c r="Z15" s="6">
        <v>1.209572256753992E-4</v>
      </c>
      <c r="AA15" s="6">
        <v>3.956880236578992E-4</v>
      </c>
      <c r="AB15" s="6">
        <v>8.293055325165323E-4</v>
      </c>
      <c r="AC15" s="6" t="s">
        <v>431</v>
      </c>
      <c r="AD15" s="6" t="s">
        <v>431</v>
      </c>
      <c r="AE15" s="60"/>
      <c r="AF15" s="26">
        <v>125732.70739784451</v>
      </c>
      <c r="AG15" s="26" t="s">
        <v>433</v>
      </c>
      <c r="AH15" s="26">
        <v>37638.636298086763</v>
      </c>
      <c r="AI15" s="26" t="s">
        <v>433</v>
      </c>
      <c r="AJ15" s="26">
        <v>879.95997174000001</v>
      </c>
      <c r="AK15" s="26" t="s">
        <v>431</v>
      </c>
      <c r="AL15" s="49" t="s">
        <v>49</v>
      </c>
    </row>
    <row r="16" spans="1:38" s="1" customFormat="1" ht="26.25" customHeight="1" thickBot="1" x14ac:dyDescent="0.25">
      <c r="A16" s="70" t="s">
        <v>53</v>
      </c>
      <c r="B16" s="70" t="s">
        <v>56</v>
      </c>
      <c r="C16" s="71" t="s">
        <v>57</v>
      </c>
      <c r="D16" s="72"/>
      <c r="E16" s="6">
        <v>1.8297567262242549</v>
      </c>
      <c r="F16" s="6">
        <v>0.17071485339039486</v>
      </c>
      <c r="G16" s="6">
        <v>0.71001318638359823</v>
      </c>
      <c r="H16" s="6" t="s">
        <v>431</v>
      </c>
      <c r="I16" s="6">
        <v>1.3501368964908188E-2</v>
      </c>
      <c r="J16" s="6">
        <v>1.7395462334908188E-2</v>
      </c>
      <c r="K16" s="6">
        <v>2.0575944140908187E-2</v>
      </c>
      <c r="L16" s="6">
        <v>5.7821892204229569E-3</v>
      </c>
      <c r="M16" s="6">
        <v>0.78028154603672728</v>
      </c>
      <c r="N16" s="6">
        <v>3.750752500883288E-3</v>
      </c>
      <c r="O16" s="6">
        <v>1.743941178657908E-4</v>
      </c>
      <c r="P16" s="6">
        <v>1.2727996696486837E-3</v>
      </c>
      <c r="Q16" s="6">
        <v>3.371480589284459E-3</v>
      </c>
      <c r="R16" s="6">
        <v>6.120064698962222E-3</v>
      </c>
      <c r="S16" s="6">
        <v>2.8665437965630057E-3</v>
      </c>
      <c r="T16" s="6">
        <v>1.5686102733700313E-3</v>
      </c>
      <c r="U16" s="6">
        <v>3.2567375026783811E-3</v>
      </c>
      <c r="V16" s="6">
        <v>1.5757026584946356E-2</v>
      </c>
      <c r="W16" s="6">
        <v>1.04036264987785</v>
      </c>
      <c r="X16" s="6">
        <v>1.3810950976340454E-2</v>
      </c>
      <c r="Y16" s="6">
        <v>1.8291357100559921E-4</v>
      </c>
      <c r="Z16" s="6">
        <v>5.8147049881320602E-5</v>
      </c>
      <c r="AA16" s="6">
        <v>4.54074440628185E-5</v>
      </c>
      <c r="AB16" s="6">
        <v>1.4102127421906816E-2</v>
      </c>
      <c r="AC16" s="6">
        <v>2.0523475782999998E-6</v>
      </c>
      <c r="AD16" s="6">
        <v>2.3699220999999999E-9</v>
      </c>
      <c r="AE16" s="60"/>
      <c r="AF16" s="26">
        <v>22.470752329216001</v>
      </c>
      <c r="AG16" s="26">
        <v>6400.2064292160003</v>
      </c>
      <c r="AH16" s="26">
        <v>6166.1227899852347</v>
      </c>
      <c r="AI16" s="26" t="s">
        <v>431</v>
      </c>
      <c r="AJ16" s="26" t="s">
        <v>431</v>
      </c>
      <c r="AK16" s="26" t="s">
        <v>431</v>
      </c>
      <c r="AL16" s="49" t="s">
        <v>49</v>
      </c>
    </row>
    <row r="17" spans="1:38" s="2" customFormat="1" ht="26.25" customHeight="1" thickBot="1" x14ac:dyDescent="0.25">
      <c r="A17" s="70" t="s">
        <v>53</v>
      </c>
      <c r="B17" s="70" t="s">
        <v>58</v>
      </c>
      <c r="C17" s="71" t="s">
        <v>59</v>
      </c>
      <c r="D17" s="72"/>
      <c r="E17" s="6">
        <v>6.367789734372745</v>
      </c>
      <c r="F17" s="6">
        <v>0.12144657717064175</v>
      </c>
      <c r="G17" s="6">
        <v>4.2040349279891638</v>
      </c>
      <c r="H17" s="6" t="s">
        <v>432</v>
      </c>
      <c r="I17" s="6">
        <v>0.11019256282787983</v>
      </c>
      <c r="J17" s="6">
        <v>0.59513245343654708</v>
      </c>
      <c r="K17" s="6">
        <v>1.925091290318198</v>
      </c>
      <c r="L17" s="6">
        <v>3.3427820426628718E-3</v>
      </c>
      <c r="M17" s="6">
        <v>77.748161281710679</v>
      </c>
      <c r="N17" s="6">
        <v>6.8046831838269357</v>
      </c>
      <c r="O17" s="6">
        <v>0.13233214293001319</v>
      </c>
      <c r="P17" s="6">
        <v>1.0286893984601628E-3</v>
      </c>
      <c r="Q17" s="6">
        <v>0.28488611142798248</v>
      </c>
      <c r="R17" s="6">
        <v>1.045011535610491</v>
      </c>
      <c r="S17" s="6">
        <v>2.3290667523333764E-3</v>
      </c>
      <c r="T17" s="6">
        <v>0.52233743921548703</v>
      </c>
      <c r="U17" s="6">
        <v>2.292784025683105E-4</v>
      </c>
      <c r="V17" s="6">
        <v>4.7303920035603308</v>
      </c>
      <c r="W17" s="6">
        <v>0.95088398288336151</v>
      </c>
      <c r="X17" s="6">
        <v>2.1487294865769581E-4</v>
      </c>
      <c r="Y17" s="6">
        <v>4.3374708523381518E-4</v>
      </c>
      <c r="Z17" s="6">
        <v>2.1698541595004451E-4</v>
      </c>
      <c r="AA17" s="6">
        <v>2.170448416500445E-4</v>
      </c>
      <c r="AB17" s="6">
        <v>1.0826502950836052E-3</v>
      </c>
      <c r="AC17" s="6">
        <v>9.0000000000000002E-6</v>
      </c>
      <c r="AD17" s="6" t="s">
        <v>431</v>
      </c>
      <c r="AE17" s="60"/>
      <c r="AF17" s="26">
        <v>532.815940027436</v>
      </c>
      <c r="AG17" s="26">
        <v>21431.0288198007</v>
      </c>
      <c r="AH17" s="26">
        <v>28062.294656480251</v>
      </c>
      <c r="AI17" s="26" t="s">
        <v>431</v>
      </c>
      <c r="AJ17" s="26" t="s">
        <v>433</v>
      </c>
      <c r="AK17" s="26" t="s">
        <v>431</v>
      </c>
      <c r="AL17" s="49" t="s">
        <v>49</v>
      </c>
    </row>
    <row r="18" spans="1:38" s="2" customFormat="1" ht="26.25" customHeight="1" thickBot="1" x14ac:dyDescent="0.25">
      <c r="A18" s="70" t="s">
        <v>53</v>
      </c>
      <c r="B18" s="70" t="s">
        <v>60</v>
      </c>
      <c r="C18" s="71" t="s">
        <v>61</v>
      </c>
      <c r="D18" s="72"/>
      <c r="E18" s="6">
        <v>3.8959365092847689</v>
      </c>
      <c r="F18" s="6">
        <v>0.14939692851835332</v>
      </c>
      <c r="G18" s="6">
        <v>6.7768588833840857</v>
      </c>
      <c r="H18" s="6">
        <v>6.6860999999999996E-5</v>
      </c>
      <c r="I18" s="6">
        <v>6.3781432599999993E-2</v>
      </c>
      <c r="J18" s="6">
        <v>6.8236852599999995E-2</v>
      </c>
      <c r="K18" s="6">
        <v>7.1957835999999997E-2</v>
      </c>
      <c r="L18" s="6">
        <v>7.5628674000000002E-3</v>
      </c>
      <c r="M18" s="6">
        <v>0.67343950847580225</v>
      </c>
      <c r="N18" s="6">
        <v>2.4193310102254124E-3</v>
      </c>
      <c r="O18" s="6">
        <v>6.3543800000296301E-4</v>
      </c>
      <c r="P18" s="6">
        <v>1.6660385296049037E-3</v>
      </c>
      <c r="Q18" s="6">
        <v>3.7052794887955406E-3</v>
      </c>
      <c r="R18" s="6">
        <v>1.402497049287242E-3</v>
      </c>
      <c r="S18" s="6">
        <v>2.7003730659001797E-3</v>
      </c>
      <c r="T18" s="6">
        <v>0.1285526287127508</v>
      </c>
      <c r="U18" s="6">
        <v>1.4533144136847382E-3</v>
      </c>
      <c r="V18" s="6">
        <v>4.8999786026584037E-2</v>
      </c>
      <c r="W18" s="6">
        <v>8.998522920154765E-3</v>
      </c>
      <c r="X18" s="6">
        <v>2.7274626177599999E-5</v>
      </c>
      <c r="Y18" s="6">
        <v>5.2198221666400002E-5</v>
      </c>
      <c r="Z18" s="6">
        <v>2.2710282566400001E-5</v>
      </c>
      <c r="AA18" s="6">
        <v>2.1034939266400001E-5</v>
      </c>
      <c r="AB18" s="6">
        <v>1.232180696768E-4</v>
      </c>
      <c r="AC18" s="6">
        <v>7.9999999999999996E-6</v>
      </c>
      <c r="AD18" s="6" t="s">
        <v>431</v>
      </c>
      <c r="AE18" s="60"/>
      <c r="AF18" s="26">
        <v>1488.0088186103619</v>
      </c>
      <c r="AG18" s="26">
        <v>1155.36256625334</v>
      </c>
      <c r="AH18" s="26">
        <v>19660.147218108687</v>
      </c>
      <c r="AI18" s="26">
        <v>1.8069999999999999</v>
      </c>
      <c r="AJ18" s="26" t="s">
        <v>433</v>
      </c>
      <c r="AK18" s="26" t="s">
        <v>431</v>
      </c>
      <c r="AL18" s="49" t="s">
        <v>49</v>
      </c>
    </row>
    <row r="19" spans="1:38" s="2" customFormat="1" ht="26.25" customHeight="1" thickBot="1" x14ac:dyDescent="0.25">
      <c r="A19" s="70" t="s">
        <v>53</v>
      </c>
      <c r="B19" s="70" t="s">
        <v>62</v>
      </c>
      <c r="C19" s="71" t="s">
        <v>63</v>
      </c>
      <c r="D19" s="72"/>
      <c r="E19" s="6">
        <v>7.4128060912968561</v>
      </c>
      <c r="F19" s="6">
        <v>1.6384432401029874</v>
      </c>
      <c r="G19" s="6">
        <v>5.6133280522544249</v>
      </c>
      <c r="H19" s="6">
        <v>1.3813505E-2</v>
      </c>
      <c r="I19" s="6">
        <v>0.16758563949232549</v>
      </c>
      <c r="J19" s="6">
        <v>0.20417629365904555</v>
      </c>
      <c r="K19" s="6">
        <v>0.23820136914407578</v>
      </c>
      <c r="L19" s="6">
        <v>2.1985902678724373E-2</v>
      </c>
      <c r="M19" s="6">
        <v>3.0207778669812462</v>
      </c>
      <c r="N19" s="6">
        <v>6.63215677023095E-2</v>
      </c>
      <c r="O19" s="6">
        <v>1.073649463258125E-2</v>
      </c>
      <c r="P19" s="6">
        <v>1.894193648026048E-2</v>
      </c>
      <c r="Q19" s="6">
        <v>5.5376111782349115E-2</v>
      </c>
      <c r="R19" s="6">
        <v>5.6969504390751116E-2</v>
      </c>
      <c r="S19" s="6">
        <v>5.3430993336008641E-2</v>
      </c>
      <c r="T19" s="6">
        <v>0.25393820060486266</v>
      </c>
      <c r="U19" s="6">
        <v>0.14364220169974762</v>
      </c>
      <c r="V19" s="6">
        <v>0.36481416128453176</v>
      </c>
      <c r="W19" s="6">
        <v>0.1600947639860564</v>
      </c>
      <c r="X19" s="6">
        <v>4.6524190188534506E-3</v>
      </c>
      <c r="Y19" s="6">
        <v>8.1062264891956712E-3</v>
      </c>
      <c r="Z19" s="6">
        <v>2.9885576642968621E-3</v>
      </c>
      <c r="AA19" s="6">
        <v>2.4484799459431228E-3</v>
      </c>
      <c r="AB19" s="6">
        <v>1.8195683024397998E-2</v>
      </c>
      <c r="AC19" s="6">
        <v>4.2519816244503003E-2</v>
      </c>
      <c r="AD19" s="6">
        <v>3.4998806110499999E-5</v>
      </c>
      <c r="AE19" s="60"/>
      <c r="AF19" s="26">
        <v>1220.0772400000001</v>
      </c>
      <c r="AG19" s="26">
        <v>6108.0766819600003</v>
      </c>
      <c r="AH19" s="26">
        <v>101169.0957761163</v>
      </c>
      <c r="AI19" s="26">
        <v>373.33800000000002</v>
      </c>
      <c r="AJ19" s="26" t="s">
        <v>431</v>
      </c>
      <c r="AK19" s="26" t="s">
        <v>431</v>
      </c>
      <c r="AL19" s="49" t="s">
        <v>49</v>
      </c>
    </row>
    <row r="20" spans="1:38" s="2" customFormat="1" ht="26.25" customHeight="1" thickBot="1" x14ac:dyDescent="0.25">
      <c r="A20" s="70" t="s">
        <v>53</v>
      </c>
      <c r="B20" s="70" t="s">
        <v>64</v>
      </c>
      <c r="C20" s="71" t="s">
        <v>65</v>
      </c>
      <c r="D20" s="72"/>
      <c r="E20" s="6">
        <v>6.0805869927296827</v>
      </c>
      <c r="F20" s="6">
        <v>1.4186807983535383</v>
      </c>
      <c r="G20" s="6">
        <v>0.75791923444965115</v>
      </c>
      <c r="H20" s="6">
        <v>7.7974960349840569E-2</v>
      </c>
      <c r="I20" s="6">
        <v>0.97703034173403192</v>
      </c>
      <c r="J20" s="6">
        <v>1.1357332208044881</v>
      </c>
      <c r="K20" s="6">
        <v>1.2614853693810928</v>
      </c>
      <c r="L20" s="6">
        <v>4.018451465715376E-2</v>
      </c>
      <c r="M20" s="6">
        <v>5.7874531874872881</v>
      </c>
      <c r="N20" s="6">
        <v>0.62730452155217398</v>
      </c>
      <c r="O20" s="6">
        <v>7.6465874778546328E-2</v>
      </c>
      <c r="P20" s="6">
        <v>4.8511409640740112E-2</v>
      </c>
      <c r="Q20" s="6">
        <v>0.26612632610340736</v>
      </c>
      <c r="R20" s="6">
        <v>0.3151233189721443</v>
      </c>
      <c r="S20" s="6">
        <v>0.58890017093180447</v>
      </c>
      <c r="T20" s="6">
        <v>0.75967487062822647</v>
      </c>
      <c r="U20" s="6">
        <v>3.6884621226799995E-2</v>
      </c>
      <c r="V20" s="6">
        <v>6.0360908779444618</v>
      </c>
      <c r="W20" s="6">
        <v>1.6016657912189312</v>
      </c>
      <c r="X20" s="6">
        <v>5.2274145349994014E-2</v>
      </c>
      <c r="Y20" s="6">
        <v>3.6846552205172245E-2</v>
      </c>
      <c r="Z20" s="6">
        <v>1.1945709155002926E-2</v>
      </c>
      <c r="AA20" s="6">
        <v>1.0431239198489524E-2</v>
      </c>
      <c r="AB20" s="6">
        <v>0.1114976459260841</v>
      </c>
      <c r="AC20" s="6">
        <v>0.1455193785968841</v>
      </c>
      <c r="AD20" s="6">
        <v>9.4594427661569794E-2</v>
      </c>
      <c r="AE20" s="60"/>
      <c r="AF20" s="26">
        <v>2659.1003133067338</v>
      </c>
      <c r="AG20" s="26" t="s">
        <v>431</v>
      </c>
      <c r="AH20" s="26">
        <v>60562.167337139101</v>
      </c>
      <c r="AI20" s="26">
        <v>29945.046061853001</v>
      </c>
      <c r="AJ20" s="26">
        <v>19.512508443535602</v>
      </c>
      <c r="AK20" s="26" t="s">
        <v>431</v>
      </c>
      <c r="AL20" s="49" t="s">
        <v>49</v>
      </c>
    </row>
    <row r="21" spans="1:38" s="2" customFormat="1" ht="26.25" customHeight="1" thickBot="1" x14ac:dyDescent="0.25">
      <c r="A21" s="70" t="s">
        <v>53</v>
      </c>
      <c r="B21" s="70" t="s">
        <v>66</v>
      </c>
      <c r="C21" s="71" t="s">
        <v>67</v>
      </c>
      <c r="D21" s="72"/>
      <c r="E21" s="6">
        <v>6.2206739921432925</v>
      </c>
      <c r="F21" s="6">
        <v>6.81364804107531</v>
      </c>
      <c r="G21" s="6">
        <v>2.6303700051927246</v>
      </c>
      <c r="H21" s="6">
        <v>0.70892843699999997</v>
      </c>
      <c r="I21" s="6">
        <v>2.8562614614523443</v>
      </c>
      <c r="J21" s="6">
        <v>2.9536268115201887</v>
      </c>
      <c r="K21" s="6">
        <v>3.1252283516058958</v>
      </c>
      <c r="L21" s="6">
        <v>0.77076758110220056</v>
      </c>
      <c r="M21" s="6">
        <v>12.936528383710117</v>
      </c>
      <c r="N21" s="6">
        <v>0.56492034018931159</v>
      </c>
      <c r="O21" s="6">
        <v>0.25043219981725456</v>
      </c>
      <c r="P21" s="6">
        <v>1.7600838256999998E-2</v>
      </c>
      <c r="Q21" s="6">
        <v>1.4914085324681975E-2</v>
      </c>
      <c r="R21" s="6">
        <v>0.52822841154505518</v>
      </c>
      <c r="S21" s="6">
        <v>0.12992029655304643</v>
      </c>
      <c r="T21" s="6">
        <v>0.93876011708830587</v>
      </c>
      <c r="U21" s="6">
        <v>1.7942894289873522E-2</v>
      </c>
      <c r="V21" s="6">
        <v>9.8806102651558056</v>
      </c>
      <c r="W21" s="6">
        <v>1.9933240537014252</v>
      </c>
      <c r="X21" s="6">
        <v>0.1953949108819944</v>
      </c>
      <c r="Y21" s="6">
        <v>0.31421595915999689</v>
      </c>
      <c r="Z21" s="6">
        <v>9.9613667713433968E-2</v>
      </c>
      <c r="AA21" s="6">
        <v>8.0454237556833966E-2</v>
      </c>
      <c r="AB21" s="6">
        <v>0.68967877533095345</v>
      </c>
      <c r="AC21" s="6">
        <v>9.6063999999999997E-2</v>
      </c>
      <c r="AD21" s="6">
        <v>1.152E-3</v>
      </c>
      <c r="AE21" s="60"/>
      <c r="AF21" s="26">
        <v>4950.3496135207997</v>
      </c>
      <c r="AG21" s="26">
        <v>188.11144057199999</v>
      </c>
      <c r="AH21" s="26">
        <v>63760.71495732</v>
      </c>
      <c r="AI21" s="26">
        <v>19160.227999999999</v>
      </c>
      <c r="AJ21" s="26" t="s">
        <v>433</v>
      </c>
      <c r="AK21" s="26" t="s">
        <v>431</v>
      </c>
      <c r="AL21" s="49" t="s">
        <v>49</v>
      </c>
    </row>
    <row r="22" spans="1:38" s="2" customFormat="1" ht="26.25" customHeight="1" thickBot="1" x14ac:dyDescent="0.25">
      <c r="A22" s="70" t="s">
        <v>53</v>
      </c>
      <c r="B22" s="74" t="s">
        <v>68</v>
      </c>
      <c r="C22" s="71" t="s">
        <v>69</v>
      </c>
      <c r="D22" s="72"/>
      <c r="E22" s="6">
        <v>44.895270463561801</v>
      </c>
      <c r="F22" s="6">
        <v>1.858865792940485</v>
      </c>
      <c r="G22" s="6">
        <v>20.898094766890924</v>
      </c>
      <c r="H22" s="6">
        <v>0.105562331</v>
      </c>
      <c r="I22" s="6">
        <v>0.72795709445382606</v>
      </c>
      <c r="J22" s="6">
        <v>0.83905364638288049</v>
      </c>
      <c r="K22" s="6">
        <v>1.1464427547529648</v>
      </c>
      <c r="L22" s="6">
        <v>0.20140709658563075</v>
      </c>
      <c r="M22" s="6">
        <v>44.174949257786466</v>
      </c>
      <c r="N22" s="6">
        <v>0.44956922701691732</v>
      </c>
      <c r="O22" s="6">
        <v>8.8582935153653897E-2</v>
      </c>
      <c r="P22" s="6">
        <v>0.3222342046873326</v>
      </c>
      <c r="Q22" s="6">
        <v>3.8758315502736611E-2</v>
      </c>
      <c r="R22" s="6">
        <v>0.30494993013832961</v>
      </c>
      <c r="S22" s="6">
        <v>0.25662907907911303</v>
      </c>
      <c r="T22" s="6">
        <v>0.72336934179229528</v>
      </c>
      <c r="U22" s="6">
        <v>4.0601949343038325E-2</v>
      </c>
      <c r="V22" s="6">
        <v>2.3444397300278417</v>
      </c>
      <c r="W22" s="6">
        <v>0.77598004629863826</v>
      </c>
      <c r="X22" s="6">
        <v>2.9689127319014089E-2</v>
      </c>
      <c r="Y22" s="6">
        <v>5.0260537757565713E-2</v>
      </c>
      <c r="Z22" s="6">
        <v>1.5557410168585216E-2</v>
      </c>
      <c r="AA22" s="6">
        <v>1.2167391775322082E-2</v>
      </c>
      <c r="AB22" s="6">
        <v>0.10767446702048711</v>
      </c>
      <c r="AC22" s="6">
        <v>8.5272407199999997E-2</v>
      </c>
      <c r="AD22" s="6">
        <v>2.02217527696558E-2</v>
      </c>
      <c r="AE22" s="60"/>
      <c r="AF22" s="26">
        <v>48429.715857039402</v>
      </c>
      <c r="AG22" s="26">
        <v>3121.84742935841</v>
      </c>
      <c r="AH22" s="26">
        <v>98061.618925679883</v>
      </c>
      <c r="AI22" s="26">
        <v>11272.16398883613</v>
      </c>
      <c r="AJ22" s="26">
        <v>14815.561684685248</v>
      </c>
      <c r="AK22" s="26" t="s">
        <v>431</v>
      </c>
      <c r="AL22" s="49" t="s">
        <v>49</v>
      </c>
    </row>
    <row r="23" spans="1:38" s="2" customFormat="1" ht="26.25" customHeight="1" thickBot="1" x14ac:dyDescent="0.25">
      <c r="A23" s="70" t="s">
        <v>70</v>
      </c>
      <c r="B23" s="74" t="s">
        <v>393</v>
      </c>
      <c r="C23" s="71" t="s">
        <v>389</v>
      </c>
      <c r="D23" s="117"/>
      <c r="E23" s="6">
        <v>6.5857924030000001</v>
      </c>
      <c r="F23" s="6">
        <v>0.61948631600000004</v>
      </c>
      <c r="G23" s="6">
        <v>1.162228E-2</v>
      </c>
      <c r="H23" s="6">
        <v>4.6488989999999997E-3</v>
      </c>
      <c r="I23" s="6">
        <v>0.28787154599999998</v>
      </c>
      <c r="J23" s="6">
        <v>0.28787154599999998</v>
      </c>
      <c r="K23" s="6">
        <v>0.28787154599999998</v>
      </c>
      <c r="L23" s="6">
        <v>0.21808135000000001</v>
      </c>
      <c r="M23" s="6">
        <v>3.9416383530000001</v>
      </c>
      <c r="N23" s="6" t="s">
        <v>432</v>
      </c>
      <c r="O23" s="6">
        <v>5.8111389999999999E-3</v>
      </c>
      <c r="P23" s="6" t="s">
        <v>432</v>
      </c>
      <c r="Q23" s="6" t="s">
        <v>432</v>
      </c>
      <c r="R23" s="6">
        <v>2.9055695999999999E-2</v>
      </c>
      <c r="S23" s="6">
        <v>0.98789380900000001</v>
      </c>
      <c r="T23" s="6">
        <v>4.0677970000000001E-2</v>
      </c>
      <c r="U23" s="6">
        <v>5.8111389999999999E-3</v>
      </c>
      <c r="V23" s="6">
        <v>0.58111399399999997</v>
      </c>
      <c r="W23" s="6" t="s">
        <v>432</v>
      </c>
      <c r="X23" s="6">
        <v>1.7433419999390999E-2</v>
      </c>
      <c r="Y23" s="6">
        <v>2.9055699998985E-2</v>
      </c>
      <c r="Z23" s="6">
        <v>1.999032159930168E-2</v>
      </c>
      <c r="AA23" s="6">
        <v>4.5908005998396301E-3</v>
      </c>
      <c r="AB23" s="6">
        <v>7.1070242197517314E-2</v>
      </c>
      <c r="AC23" s="6" t="s">
        <v>431</v>
      </c>
      <c r="AD23" s="6" t="s">
        <v>431</v>
      </c>
      <c r="AE23" s="60"/>
      <c r="AF23" s="26">
        <v>25046.01339912507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6.4735076864286185</v>
      </c>
      <c r="F24" s="6">
        <v>8.2238138296247225</v>
      </c>
      <c r="G24" s="6">
        <v>2.0094945886604516</v>
      </c>
      <c r="H24" s="6">
        <v>0.88339904700000005</v>
      </c>
      <c r="I24" s="6">
        <v>3.4768456257871567</v>
      </c>
      <c r="J24" s="6">
        <v>3.575839964787157</v>
      </c>
      <c r="K24" s="6">
        <v>3.768408623787157</v>
      </c>
      <c r="L24" s="6">
        <v>0.95119847306537519</v>
      </c>
      <c r="M24" s="6">
        <v>15.546603086144001</v>
      </c>
      <c r="N24" s="6">
        <v>0.67829397345763665</v>
      </c>
      <c r="O24" s="6">
        <v>0.31133623902294</v>
      </c>
      <c r="P24" s="6">
        <v>2.025460993536413E-2</v>
      </c>
      <c r="Q24" s="6">
        <v>1.4673162210537435E-2</v>
      </c>
      <c r="R24" s="6">
        <v>0.61022232765853757</v>
      </c>
      <c r="S24" s="6">
        <v>0.15388642806585376</v>
      </c>
      <c r="T24" s="6">
        <v>0.6776005459155976</v>
      </c>
      <c r="U24" s="6">
        <v>1.4722433393816315E-2</v>
      </c>
      <c r="V24" s="6">
        <v>12.284706169457637</v>
      </c>
      <c r="W24" s="6">
        <v>2.452185708666625</v>
      </c>
      <c r="X24" s="6">
        <v>0.24134549846176559</v>
      </c>
      <c r="Y24" s="6">
        <v>0.38725258845279842</v>
      </c>
      <c r="Z24" s="6">
        <v>0.1219876416661984</v>
      </c>
      <c r="AA24" s="6">
        <v>9.8112840796898401E-2</v>
      </c>
      <c r="AB24" s="6">
        <v>0.84869856937765742</v>
      </c>
      <c r="AC24" s="6">
        <v>0.119548</v>
      </c>
      <c r="AD24" s="6">
        <v>1.415E-3</v>
      </c>
      <c r="AE24" s="60"/>
      <c r="AF24" s="26">
        <v>3508.0556000000001</v>
      </c>
      <c r="AG24" s="26" t="s">
        <v>431</v>
      </c>
      <c r="AH24" s="26">
        <v>65334.721748262993</v>
      </c>
      <c r="AI24" s="26">
        <v>23875.65</v>
      </c>
      <c r="AJ24" s="26" t="s">
        <v>431</v>
      </c>
      <c r="AK24" s="26" t="s">
        <v>431</v>
      </c>
      <c r="AL24" s="49" t="s">
        <v>49</v>
      </c>
    </row>
    <row r="25" spans="1:38" s="2" customFormat="1" ht="26.25" customHeight="1" thickBot="1" x14ac:dyDescent="0.25">
      <c r="A25" s="70" t="s">
        <v>73</v>
      </c>
      <c r="B25" s="74" t="s">
        <v>74</v>
      </c>
      <c r="C25" s="76" t="s">
        <v>75</v>
      </c>
      <c r="D25" s="72"/>
      <c r="E25" s="6">
        <v>6.2274585880759528</v>
      </c>
      <c r="F25" s="6">
        <v>0.46841517287782553</v>
      </c>
      <c r="G25" s="6">
        <v>0.36338980740994004</v>
      </c>
      <c r="H25" s="6" t="s">
        <v>432</v>
      </c>
      <c r="I25" s="6">
        <v>4.4858397910999971E-2</v>
      </c>
      <c r="J25" s="6">
        <v>4.4858397910999971E-2</v>
      </c>
      <c r="K25" s="6">
        <v>4.4858397910999971E-2</v>
      </c>
      <c r="L25" s="6">
        <v>2.1532030997279985E-2</v>
      </c>
      <c r="M25" s="6">
        <v>3.7583199192319219</v>
      </c>
      <c r="N25" s="6">
        <v>2.5625577632807785E-2</v>
      </c>
      <c r="O25" s="6">
        <v>2.2431312734124779E-5</v>
      </c>
      <c r="P25" s="6">
        <v>9.907118393297804E-4</v>
      </c>
      <c r="Q25" s="6">
        <v>4.299055372328247E-5</v>
      </c>
      <c r="R25" s="6">
        <v>5.2326187420678946E-3</v>
      </c>
      <c r="S25" s="6">
        <v>3.1769697384370636E-3</v>
      </c>
      <c r="T25" s="6">
        <v>4.3057650134243056E-5</v>
      </c>
      <c r="U25" s="6">
        <v>4.2987198902734439E-5</v>
      </c>
      <c r="V25" s="6">
        <v>8.2234615582247143E-3</v>
      </c>
      <c r="W25" s="6" t="s">
        <v>432</v>
      </c>
      <c r="X25" s="6">
        <v>8.89811369880618E-7</v>
      </c>
      <c r="Y25" s="6">
        <v>1.6313208397944818E-6</v>
      </c>
      <c r="Z25" s="6">
        <v>5.5613210742204905E-7</v>
      </c>
      <c r="AA25" s="6">
        <v>3.385167386893503E-3</v>
      </c>
      <c r="AB25" s="6">
        <v>3.3882446512106001E-3</v>
      </c>
      <c r="AC25" s="6" t="s">
        <v>431</v>
      </c>
      <c r="AD25" s="6" t="s">
        <v>431</v>
      </c>
      <c r="AE25" s="60"/>
      <c r="AF25" s="26">
        <v>18576.47773815296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2.714781991752381</v>
      </c>
      <c r="F26" s="6">
        <v>0.2374684092608472</v>
      </c>
      <c r="G26" s="6">
        <v>0.17139023173801804</v>
      </c>
      <c r="H26" s="6" t="s">
        <v>432</v>
      </c>
      <c r="I26" s="6">
        <v>2.0644613938521923E-2</v>
      </c>
      <c r="J26" s="6">
        <v>2.0644613938521923E-2</v>
      </c>
      <c r="K26" s="6">
        <v>2.0644613938521923E-2</v>
      </c>
      <c r="L26" s="6">
        <v>9.9094146480782838E-3</v>
      </c>
      <c r="M26" s="6">
        <v>2.087109047833398</v>
      </c>
      <c r="N26" s="6">
        <v>0.2876500362993713</v>
      </c>
      <c r="O26" s="6">
        <v>1.0633290644969583E-5</v>
      </c>
      <c r="P26" s="6">
        <v>4.6958654921772742E-4</v>
      </c>
      <c r="Q26" s="6">
        <v>2.0348939818423472E-5</v>
      </c>
      <c r="R26" s="6">
        <v>2.4658261207259734E-3</v>
      </c>
      <c r="S26" s="6">
        <v>1.4973641408889779E-3</v>
      </c>
      <c r="T26" s="6">
        <v>2.1105753844860916E-5</v>
      </c>
      <c r="U26" s="6">
        <v>2.03110991171016E-5</v>
      </c>
      <c r="V26" s="6">
        <v>3.8836108202890251E-3</v>
      </c>
      <c r="W26" s="6" t="s">
        <v>432</v>
      </c>
      <c r="X26" s="6">
        <v>1.3329741253335319E-5</v>
      </c>
      <c r="Y26" s="6">
        <v>2.4437858889745997E-5</v>
      </c>
      <c r="Z26" s="6">
        <v>8.3310883020100982E-6</v>
      </c>
      <c r="AA26" s="6">
        <v>1.6709734030407499E-3</v>
      </c>
      <c r="AB26" s="6">
        <v>1.7170720914858413E-3</v>
      </c>
      <c r="AC26" s="6" t="s">
        <v>431</v>
      </c>
      <c r="AD26" s="6" t="s">
        <v>431</v>
      </c>
      <c r="AE26" s="60"/>
      <c r="AF26" s="26">
        <v>8814.3548849092476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126.43219335800001</v>
      </c>
      <c r="F27" s="6">
        <v>6.6310952710000004</v>
      </c>
      <c r="G27" s="6">
        <v>0.227847508</v>
      </c>
      <c r="H27" s="6">
        <v>2.6925512189999998</v>
      </c>
      <c r="I27" s="6">
        <v>3.7276256299999999</v>
      </c>
      <c r="J27" s="6">
        <v>3.7276256299999999</v>
      </c>
      <c r="K27" s="6">
        <v>3.7276256299999999</v>
      </c>
      <c r="L27" s="6">
        <v>3.1608128770000001</v>
      </c>
      <c r="M27" s="6">
        <v>80.982460141000004</v>
      </c>
      <c r="N27" s="6">
        <v>22.507502504000001</v>
      </c>
      <c r="O27" s="6">
        <v>0.206144303</v>
      </c>
      <c r="P27" s="6">
        <v>0.109089373</v>
      </c>
      <c r="Q27" s="6">
        <v>2.76122E-3</v>
      </c>
      <c r="R27" s="6">
        <v>0.99642947000000004</v>
      </c>
      <c r="S27" s="6">
        <v>34.983610413999997</v>
      </c>
      <c r="T27" s="6">
        <v>1.4445082680000001</v>
      </c>
      <c r="U27" s="6">
        <v>0.205851797</v>
      </c>
      <c r="V27" s="6">
        <v>20.578739382999998</v>
      </c>
      <c r="W27" s="6">
        <v>6.6755754049</v>
      </c>
      <c r="X27" s="6">
        <v>0.41570230430420002</v>
      </c>
      <c r="Y27" s="6">
        <v>0.46600977143849998</v>
      </c>
      <c r="Z27" s="6">
        <v>0.36371985982900001</v>
      </c>
      <c r="AA27" s="6">
        <v>0.39485126473420001</v>
      </c>
      <c r="AB27" s="6">
        <v>1.6402832003045</v>
      </c>
      <c r="AC27" s="6" t="s">
        <v>431</v>
      </c>
      <c r="AD27" s="6">
        <v>1.335405</v>
      </c>
      <c r="AE27" s="60"/>
      <c r="AF27" s="26">
        <v>709407.11673259363</v>
      </c>
      <c r="AG27" s="26" t="s">
        <v>433</v>
      </c>
      <c r="AH27" s="26">
        <v>705.3902430560413</v>
      </c>
      <c r="AI27" s="26">
        <v>31517.041302249901</v>
      </c>
      <c r="AJ27" s="26">
        <v>1340.0318539246189</v>
      </c>
      <c r="AK27" s="26" t="s">
        <v>431</v>
      </c>
      <c r="AL27" s="49" t="s">
        <v>49</v>
      </c>
    </row>
    <row r="28" spans="1:38" s="2" customFormat="1" ht="26.25" customHeight="1" thickBot="1" x14ac:dyDescent="0.25">
      <c r="A28" s="70" t="s">
        <v>78</v>
      </c>
      <c r="B28" s="70" t="s">
        <v>81</v>
      </c>
      <c r="C28" s="71" t="s">
        <v>82</v>
      </c>
      <c r="D28" s="72"/>
      <c r="E28" s="6">
        <v>30.190491590000001</v>
      </c>
      <c r="F28" s="6">
        <v>0.52225154799999995</v>
      </c>
      <c r="G28" s="6">
        <v>3.3217155999999998E-2</v>
      </c>
      <c r="H28" s="6">
        <v>0.124984265</v>
      </c>
      <c r="I28" s="6">
        <v>0.64163715799999999</v>
      </c>
      <c r="J28" s="6">
        <v>0.64163715799999999</v>
      </c>
      <c r="K28" s="6">
        <v>0.64163715799999999</v>
      </c>
      <c r="L28" s="6">
        <v>0.53410196600000004</v>
      </c>
      <c r="M28" s="6">
        <v>5.26241454</v>
      </c>
      <c r="N28" s="6">
        <v>1.4987209269999999</v>
      </c>
      <c r="O28" s="6">
        <v>1.9643041E-2</v>
      </c>
      <c r="P28" s="6">
        <v>1.2980012000000001E-2</v>
      </c>
      <c r="Q28" s="6">
        <v>2.4731599999999997E-4</v>
      </c>
      <c r="R28" s="6">
        <v>0.102865073</v>
      </c>
      <c r="S28" s="6">
        <v>3.3440044009999998</v>
      </c>
      <c r="T28" s="6">
        <v>0.13702571799999999</v>
      </c>
      <c r="U28" s="6">
        <v>1.9678444999999999E-2</v>
      </c>
      <c r="V28" s="6">
        <v>1.9711681480000001</v>
      </c>
      <c r="W28" s="6">
        <v>0.59574955969999999</v>
      </c>
      <c r="X28" s="6">
        <v>5.09611812134E-2</v>
      </c>
      <c r="Y28" s="6">
        <v>5.7114374981300002E-2</v>
      </c>
      <c r="Z28" s="6">
        <v>4.4805140337799997E-2</v>
      </c>
      <c r="AA28" s="6">
        <v>4.7470936254799999E-2</v>
      </c>
      <c r="AB28" s="6">
        <v>0.2003516327872</v>
      </c>
      <c r="AC28" s="6" t="s">
        <v>431</v>
      </c>
      <c r="AD28" s="6">
        <v>0.119518</v>
      </c>
      <c r="AE28" s="60"/>
      <c r="AF28" s="26">
        <v>98757.176323038511</v>
      </c>
      <c r="AG28" s="26" t="s">
        <v>433</v>
      </c>
      <c r="AH28" s="26" t="s">
        <v>433</v>
      </c>
      <c r="AI28" s="26">
        <v>5544.7441526831717</v>
      </c>
      <c r="AJ28" s="26">
        <v>268.25708748738629</v>
      </c>
      <c r="AK28" s="26" t="s">
        <v>431</v>
      </c>
      <c r="AL28" s="49" t="s">
        <v>49</v>
      </c>
    </row>
    <row r="29" spans="1:38" s="2" customFormat="1" ht="26.25" customHeight="1" thickBot="1" x14ac:dyDescent="0.25">
      <c r="A29" s="70" t="s">
        <v>78</v>
      </c>
      <c r="B29" s="70" t="s">
        <v>83</v>
      </c>
      <c r="C29" s="71" t="s">
        <v>84</v>
      </c>
      <c r="D29" s="72"/>
      <c r="E29" s="6">
        <v>59.503485497</v>
      </c>
      <c r="F29" s="6">
        <v>1.5959045569999999</v>
      </c>
      <c r="G29" s="6">
        <v>9.6542230000000007E-2</v>
      </c>
      <c r="H29" s="6">
        <v>0.26526775200000002</v>
      </c>
      <c r="I29" s="6">
        <v>0.92734873100000004</v>
      </c>
      <c r="J29" s="6">
        <v>0.92734873100000004</v>
      </c>
      <c r="K29" s="6">
        <v>0.92734873100000004</v>
      </c>
      <c r="L29" s="6">
        <v>0.60455924800000005</v>
      </c>
      <c r="M29" s="6">
        <v>18.030262066999999</v>
      </c>
      <c r="N29" s="6">
        <v>4.2336739620000001</v>
      </c>
      <c r="O29" s="6">
        <v>3.2833323999999997E-2</v>
      </c>
      <c r="P29" s="6">
        <v>3.7524923000000002E-2</v>
      </c>
      <c r="Q29" s="6">
        <v>7.0813600000000005E-4</v>
      </c>
      <c r="R29" s="6">
        <v>0.19692933400000001</v>
      </c>
      <c r="S29" s="6">
        <v>5.5817619990000003</v>
      </c>
      <c r="T29" s="6">
        <v>0.22855856799999999</v>
      </c>
      <c r="U29" s="6">
        <v>3.3044801999999998E-2</v>
      </c>
      <c r="V29" s="6">
        <v>3.3340559949999999</v>
      </c>
      <c r="W29" s="6">
        <v>0.56563753159999997</v>
      </c>
      <c r="X29" s="6">
        <v>3.1235971331899998E-2</v>
      </c>
      <c r="Y29" s="6">
        <v>0.18915115972630001</v>
      </c>
      <c r="Z29" s="6">
        <v>0.21136340600699999</v>
      </c>
      <c r="AA29" s="6">
        <v>4.8589288737600003E-2</v>
      </c>
      <c r="AB29" s="6">
        <v>0.4803398258007</v>
      </c>
      <c r="AC29" s="6" t="s">
        <v>431</v>
      </c>
      <c r="AD29" s="6">
        <v>0.11290600000000001</v>
      </c>
      <c r="AE29" s="60"/>
      <c r="AF29" s="26">
        <v>286105.90556849819</v>
      </c>
      <c r="AG29" s="26" t="s">
        <v>433</v>
      </c>
      <c r="AH29" s="26">
        <v>9513.6192259439595</v>
      </c>
      <c r="AI29" s="26">
        <v>16180.26208772242</v>
      </c>
      <c r="AJ29" s="26">
        <v>784.6521145879949</v>
      </c>
      <c r="AK29" s="26" t="s">
        <v>431</v>
      </c>
      <c r="AL29" s="49" t="s">
        <v>49</v>
      </c>
    </row>
    <row r="30" spans="1:38" s="2" customFormat="1" ht="26.25" customHeight="1" thickBot="1" x14ac:dyDescent="0.25">
      <c r="A30" s="70" t="s">
        <v>78</v>
      </c>
      <c r="B30" s="70" t="s">
        <v>85</v>
      </c>
      <c r="C30" s="71" t="s">
        <v>86</v>
      </c>
      <c r="D30" s="72"/>
      <c r="E30" s="6">
        <v>1.430732758</v>
      </c>
      <c r="F30" s="6">
        <v>3.61656026</v>
      </c>
      <c r="G30" s="6">
        <v>6.0579910000000004E-3</v>
      </c>
      <c r="H30" s="6">
        <v>3.1448928000000001E-2</v>
      </c>
      <c r="I30" s="6">
        <v>6.9848007000000004E-2</v>
      </c>
      <c r="J30" s="6">
        <v>6.9848007000000004E-2</v>
      </c>
      <c r="K30" s="6">
        <v>6.9848007000000004E-2</v>
      </c>
      <c r="L30" s="6">
        <v>1.4942318E-2</v>
      </c>
      <c r="M30" s="6">
        <v>35.886011031000002</v>
      </c>
      <c r="N30" s="6">
        <v>1.4696164060000001</v>
      </c>
      <c r="O30" s="6">
        <v>5.8039060000000002E-3</v>
      </c>
      <c r="P30" s="6">
        <v>4.329439E-3</v>
      </c>
      <c r="Q30" s="6">
        <v>1.49297E-4</v>
      </c>
      <c r="R30" s="6">
        <v>2.7153577000000002E-2</v>
      </c>
      <c r="S30" s="6">
        <v>0.975488099</v>
      </c>
      <c r="T30" s="6">
        <v>4.1037751999999997E-2</v>
      </c>
      <c r="U30" s="6">
        <v>5.7788830000000003E-3</v>
      </c>
      <c r="V30" s="6">
        <v>0.57960525100000004</v>
      </c>
      <c r="W30" s="6">
        <v>0.16483069289999999</v>
      </c>
      <c r="X30" s="6">
        <v>5.2466212344000002E-3</v>
      </c>
      <c r="Y30" s="6">
        <v>6.1620303698000003E-3</v>
      </c>
      <c r="Z30" s="6">
        <v>4.1941670080000003E-3</v>
      </c>
      <c r="AA30" s="6">
        <v>6.7340659799999996E-3</v>
      </c>
      <c r="AB30" s="6">
        <v>2.2336884592399998E-2</v>
      </c>
      <c r="AC30" s="6" t="s">
        <v>431</v>
      </c>
      <c r="AD30" s="6">
        <v>5.2202999999999999E-2</v>
      </c>
      <c r="AE30" s="60"/>
      <c r="AF30" s="26">
        <v>20475.679237498996</v>
      </c>
      <c r="AG30" s="26" t="s">
        <v>433</v>
      </c>
      <c r="AH30" s="26" t="s">
        <v>433</v>
      </c>
      <c r="AI30" s="26">
        <v>373.67516134450574</v>
      </c>
      <c r="AJ30" s="26" t="s">
        <v>433</v>
      </c>
      <c r="AK30" s="26" t="s">
        <v>431</v>
      </c>
      <c r="AL30" s="49" t="s">
        <v>49</v>
      </c>
    </row>
    <row r="31" spans="1:38" s="2" customFormat="1" ht="26.25" customHeight="1" thickBot="1" x14ac:dyDescent="0.25">
      <c r="A31" s="70" t="s">
        <v>78</v>
      </c>
      <c r="B31" s="70" t="s">
        <v>87</v>
      </c>
      <c r="C31" s="71" t="s">
        <v>88</v>
      </c>
      <c r="D31" s="72"/>
      <c r="E31" s="6" t="s">
        <v>431</v>
      </c>
      <c r="F31" s="6">
        <v>2.9122045860000001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237188.48774499999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3.5469435640000002</v>
      </c>
      <c r="J32" s="6">
        <v>6.3243898029999999</v>
      </c>
      <c r="K32" s="6">
        <v>8.6574901309999994</v>
      </c>
      <c r="L32" s="6">
        <v>0.39552533600000001</v>
      </c>
      <c r="M32" s="6" t="s">
        <v>431</v>
      </c>
      <c r="N32" s="6">
        <v>7.4614394730000004</v>
      </c>
      <c r="O32" s="6">
        <v>3.7196080999999999E-2</v>
      </c>
      <c r="P32" s="6" t="s">
        <v>432</v>
      </c>
      <c r="Q32" s="6">
        <v>8.7346796000000004E-2</v>
      </c>
      <c r="R32" s="6">
        <v>2.7367225720000001</v>
      </c>
      <c r="S32" s="6">
        <v>59.686391841999999</v>
      </c>
      <c r="T32" s="6">
        <v>0.45057963299999998</v>
      </c>
      <c r="U32" s="6">
        <v>7.0938874999999998E-2</v>
      </c>
      <c r="V32" s="6">
        <v>27.808238663000001</v>
      </c>
      <c r="W32" s="6" t="s">
        <v>431</v>
      </c>
      <c r="X32" s="6">
        <v>1.01686496591E-2</v>
      </c>
      <c r="Y32" s="6">
        <v>4.870445234E-4</v>
      </c>
      <c r="Z32" s="6">
        <v>7.1897048740000001E-4</v>
      </c>
      <c r="AA32" s="6" t="s">
        <v>432</v>
      </c>
      <c r="AB32" s="6">
        <v>1.13746646697E-2</v>
      </c>
      <c r="AC32" s="6" t="s">
        <v>431</v>
      </c>
      <c r="AD32" s="6" t="s">
        <v>431</v>
      </c>
      <c r="AE32" s="60"/>
      <c r="AF32" s="26" t="s">
        <v>433</v>
      </c>
      <c r="AG32" s="26" t="s">
        <v>433</v>
      </c>
      <c r="AH32" s="26" t="s">
        <v>433</v>
      </c>
      <c r="AI32" s="26" t="s">
        <v>433</v>
      </c>
      <c r="AJ32" s="26" t="s">
        <v>433</v>
      </c>
      <c r="AK32" s="26">
        <v>390639723.41766274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2.1163463789999999</v>
      </c>
      <c r="J33" s="6">
        <v>3.9191599560000001</v>
      </c>
      <c r="K33" s="6">
        <v>7.8383199189999999</v>
      </c>
      <c r="L33" s="6">
        <v>8.3086198E-2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390639723.41766274</v>
      </c>
      <c r="AL33" s="49" t="s">
        <v>413</v>
      </c>
    </row>
    <row r="34" spans="1:38" s="2" customFormat="1" ht="26.25" customHeight="1" thickBot="1" x14ac:dyDescent="0.25">
      <c r="A34" s="70" t="s">
        <v>70</v>
      </c>
      <c r="B34" s="70" t="s">
        <v>93</v>
      </c>
      <c r="C34" s="71" t="s">
        <v>94</v>
      </c>
      <c r="D34" s="72"/>
      <c r="E34" s="6">
        <v>3.0776115050000001</v>
      </c>
      <c r="F34" s="6">
        <v>0.27310864899999998</v>
      </c>
      <c r="G34" s="6">
        <v>1.1746599999999999E-3</v>
      </c>
      <c r="H34" s="6">
        <v>4.1113500000000003E-4</v>
      </c>
      <c r="I34" s="6">
        <v>8.0464271000000004E-2</v>
      </c>
      <c r="J34" s="6">
        <v>8.4575586999999994E-2</v>
      </c>
      <c r="K34" s="6">
        <v>8.9274219000000002E-2</v>
      </c>
      <c r="L34" s="6">
        <v>5.2301775000000002E-2</v>
      </c>
      <c r="M34" s="6">
        <v>0.62844357299999998</v>
      </c>
      <c r="N34" s="6" t="s">
        <v>432</v>
      </c>
      <c r="O34" s="6">
        <v>5.8733500000000003E-4</v>
      </c>
      <c r="P34" s="6" t="s">
        <v>432</v>
      </c>
      <c r="Q34" s="6" t="s">
        <v>432</v>
      </c>
      <c r="R34" s="6">
        <v>2.9366589999999999E-3</v>
      </c>
      <c r="S34" s="6">
        <v>9.9846171999999997E-2</v>
      </c>
      <c r="T34" s="6">
        <v>4.1113080000000001E-3</v>
      </c>
      <c r="U34" s="6">
        <v>5.8733500000000003E-4</v>
      </c>
      <c r="V34" s="6">
        <v>5.8733044999999998E-2</v>
      </c>
      <c r="W34" s="6">
        <v>1.6414711137120001E-2</v>
      </c>
      <c r="X34" s="6">
        <v>1.7619913200000001E-3</v>
      </c>
      <c r="Y34" s="6">
        <v>2.9366522000000002E-3</v>
      </c>
      <c r="Z34" s="6">
        <v>2.0204167136E-3</v>
      </c>
      <c r="AA34" s="6">
        <v>4.6399104759999997E-4</v>
      </c>
      <c r="AB34" s="6">
        <v>7.1830512812000001E-3</v>
      </c>
      <c r="AC34" s="6" t="s">
        <v>431</v>
      </c>
      <c r="AD34" s="6" t="s">
        <v>431</v>
      </c>
      <c r="AE34" s="60"/>
      <c r="AF34" s="26">
        <v>2531.3941964000001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8.8305679549999994</v>
      </c>
      <c r="F36" s="6">
        <v>2.0360607220000002</v>
      </c>
      <c r="G36" s="6">
        <v>6.0311208900000004</v>
      </c>
      <c r="H36" s="6">
        <v>7.566667E-3</v>
      </c>
      <c r="I36" s="6">
        <v>2.510436114</v>
      </c>
      <c r="J36" s="6">
        <v>2.9521484650000001</v>
      </c>
      <c r="K36" s="6">
        <v>2.9521484650000001</v>
      </c>
      <c r="L36" s="6">
        <v>6.4822699999999997E-2</v>
      </c>
      <c r="M36" s="6">
        <v>4.3463951300000003</v>
      </c>
      <c r="N36" s="6">
        <v>0.16470641999999999</v>
      </c>
      <c r="O36" s="6">
        <v>1.564604E-2</v>
      </c>
      <c r="P36" s="6">
        <v>2.7592050999999999E-2</v>
      </c>
      <c r="Q36" s="6">
        <v>0.35277538600000002</v>
      </c>
      <c r="R36" s="6">
        <v>0.37809445600000002</v>
      </c>
      <c r="S36" s="6">
        <v>1.1301893869999999</v>
      </c>
      <c r="T36" s="6">
        <v>16.074164441000001</v>
      </c>
      <c r="U36" s="6">
        <v>0.16129696600000001</v>
      </c>
      <c r="V36" s="6">
        <v>1.297142939</v>
      </c>
      <c r="W36" s="6">
        <v>0.3049654978965039</v>
      </c>
      <c r="X36" s="6">
        <v>3.61286089071685E-3</v>
      </c>
      <c r="Y36" s="6">
        <v>2.0482564453581101E-2</v>
      </c>
      <c r="Z36" s="6">
        <v>1.5646044453587402E-2</v>
      </c>
      <c r="AA36" s="6">
        <v>4.9501684453543303E-3</v>
      </c>
      <c r="AB36" s="6">
        <v>4.4691638243239677E-2</v>
      </c>
      <c r="AC36" s="6">
        <v>0.115493</v>
      </c>
      <c r="AD36" s="6">
        <v>0.298377</v>
      </c>
      <c r="AE36" s="60"/>
      <c r="AF36" s="26">
        <v>45326.718674990494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0.21768978269935654</v>
      </c>
      <c r="F37" s="6">
        <v>7.4789228556683953E-3</v>
      </c>
      <c r="G37" s="6">
        <v>5.7442893119946312E-4</v>
      </c>
      <c r="H37" s="6" t="s">
        <v>431</v>
      </c>
      <c r="I37" s="6">
        <v>9.1991258118672055E-4</v>
      </c>
      <c r="J37" s="6">
        <v>9.1991258118672055E-4</v>
      </c>
      <c r="K37" s="6">
        <v>9.1991258118672055E-4</v>
      </c>
      <c r="L37" s="6">
        <v>6.81693877945812E-5</v>
      </c>
      <c r="M37" s="6">
        <v>2.2197416166031353E-2</v>
      </c>
      <c r="N37" s="6">
        <v>8.2421165547108004E-6</v>
      </c>
      <c r="O37" s="6">
        <v>1.1981258021065E-6</v>
      </c>
      <c r="P37" s="6">
        <v>4.3134968453248618E-4</v>
      </c>
      <c r="Q37" s="6">
        <v>5.1676133208767899E-4</v>
      </c>
      <c r="R37" s="6">
        <v>5.6550641265966999E-6</v>
      </c>
      <c r="S37" s="6">
        <v>3.9220318442964003E-6</v>
      </c>
      <c r="T37" s="6">
        <v>2.3162148339065E-6</v>
      </c>
      <c r="U37" s="6">
        <v>4.9934650953398098E-5</v>
      </c>
      <c r="V37" s="6">
        <v>7.0056763884600976E-4</v>
      </c>
      <c r="W37" s="6">
        <v>2.1620189939050324E-3</v>
      </c>
      <c r="X37" s="6">
        <v>2.4309299273291402E-6</v>
      </c>
      <c r="Y37" s="6">
        <v>3.7917994846058002E-6</v>
      </c>
      <c r="Z37" s="6">
        <v>3.6326323173364199E-6</v>
      </c>
      <c r="AA37" s="6">
        <v>3.6302388250929001E-6</v>
      </c>
      <c r="AB37" s="6">
        <v>1.348560055430766E-5</v>
      </c>
      <c r="AC37" s="6">
        <v>1.1088413059999999E-7</v>
      </c>
      <c r="AD37" s="6">
        <v>5.7564000000000001E-11</v>
      </c>
      <c r="AE37" s="60"/>
      <c r="AF37" s="26">
        <v>11.9674562136</v>
      </c>
      <c r="AG37" s="26" t="s">
        <v>431</v>
      </c>
      <c r="AH37" s="26">
        <v>4300.3424255025002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9.5224363842119644</v>
      </c>
      <c r="F39" s="6">
        <v>1.5562474514425586</v>
      </c>
      <c r="G39" s="6">
        <v>8.9241887066727816</v>
      </c>
      <c r="H39" s="6">
        <v>0.17058414099999999</v>
      </c>
      <c r="I39" s="6">
        <v>1.9634113877811092</v>
      </c>
      <c r="J39" s="6">
        <v>2.3865639527811093</v>
      </c>
      <c r="K39" s="6">
        <v>2.8212424737811093</v>
      </c>
      <c r="L39" s="6">
        <v>0.20238089051063826</v>
      </c>
      <c r="M39" s="6">
        <v>7.3079310528759605</v>
      </c>
      <c r="N39" s="6">
        <v>0.88517596763104045</v>
      </c>
      <c r="O39" s="6">
        <v>7.5565467604304562E-2</v>
      </c>
      <c r="P39" s="6">
        <v>4.905361411411277E-2</v>
      </c>
      <c r="Q39" s="6">
        <v>6.6959905235612779E-2</v>
      </c>
      <c r="R39" s="6">
        <v>0.95945399423519162</v>
      </c>
      <c r="S39" s="6">
        <v>0.18365673553197043</v>
      </c>
      <c r="T39" s="6">
        <v>8.0354975094500496</v>
      </c>
      <c r="U39" s="6">
        <v>1.5417292228225545E-2</v>
      </c>
      <c r="V39" s="6">
        <v>3.1151473941112249</v>
      </c>
      <c r="W39" s="6">
        <v>1.2708103915879052</v>
      </c>
      <c r="X39" s="6">
        <v>0.13302869950473128</v>
      </c>
      <c r="Y39" s="6">
        <v>0.21515498483086201</v>
      </c>
      <c r="Z39" s="6">
        <v>9.5571326455796954E-2</v>
      </c>
      <c r="AA39" s="6">
        <v>8.0134639502224297E-2</v>
      </c>
      <c r="AB39" s="6">
        <v>0.52388965029361456</v>
      </c>
      <c r="AC39" s="6">
        <v>3.4077198922788599E-2</v>
      </c>
      <c r="AD39" s="6">
        <v>0.61363999999999996</v>
      </c>
      <c r="AE39" s="60"/>
      <c r="AF39" s="26">
        <v>46741.934912920951</v>
      </c>
      <c r="AG39" s="26">
        <v>3608.84</v>
      </c>
      <c r="AH39" s="26">
        <v>89974.843878968633</v>
      </c>
      <c r="AI39" s="26">
        <v>7811.8634528486455</v>
      </c>
      <c r="AJ39" s="26" t="s">
        <v>433</v>
      </c>
      <c r="AK39" s="26" t="s">
        <v>431</v>
      </c>
      <c r="AL39" s="49" t="s">
        <v>49</v>
      </c>
    </row>
    <row r="40" spans="1:38" s="2" customFormat="1" ht="26.25" customHeight="1" thickBot="1" x14ac:dyDescent="0.25">
      <c r="A40" s="70" t="s">
        <v>70</v>
      </c>
      <c r="B40" s="70" t="s">
        <v>105</v>
      </c>
      <c r="C40" s="71" t="s">
        <v>391</v>
      </c>
      <c r="D40" s="72"/>
      <c r="E40" s="6">
        <v>0.143766175</v>
      </c>
      <c r="F40" s="6">
        <v>11.817891554999999</v>
      </c>
      <c r="G40" s="6">
        <v>0.103990002</v>
      </c>
      <c r="H40" s="6">
        <v>1.5598399999999999E-4</v>
      </c>
      <c r="I40" s="6">
        <v>0.19560518700000001</v>
      </c>
      <c r="J40" s="6">
        <v>0.19560518700000001</v>
      </c>
      <c r="K40" s="6">
        <v>0.19560518700000001</v>
      </c>
      <c r="L40" s="6">
        <v>9.7750579999999997E-3</v>
      </c>
      <c r="M40" s="6">
        <v>32.278132036000002</v>
      </c>
      <c r="N40" s="6">
        <v>0.25997500099999998</v>
      </c>
      <c r="O40" s="6">
        <v>5.1995100000000005E-4</v>
      </c>
      <c r="P40" s="6" t="s">
        <v>432</v>
      </c>
      <c r="Q40" s="6" t="s">
        <v>432</v>
      </c>
      <c r="R40" s="6">
        <v>2.5997500000000001E-3</v>
      </c>
      <c r="S40" s="6">
        <v>8.8391499999999998E-2</v>
      </c>
      <c r="T40" s="6">
        <v>3.6396499999999999E-3</v>
      </c>
      <c r="U40" s="6">
        <v>5.1995100000000005E-4</v>
      </c>
      <c r="V40" s="6">
        <v>5.1994996000000002E-2</v>
      </c>
      <c r="W40" s="6" t="s">
        <v>432</v>
      </c>
      <c r="X40" s="6">
        <v>2.0798000000000001E-3</v>
      </c>
      <c r="Y40" s="6">
        <v>2.0798000000000001E-3</v>
      </c>
      <c r="Z40" s="6">
        <v>1.788628E-3</v>
      </c>
      <c r="AA40" s="6">
        <v>4.1076049999999999E-4</v>
      </c>
      <c r="AB40" s="6">
        <v>6.3589885000000001E-3</v>
      </c>
      <c r="AC40" s="6" t="s">
        <v>431</v>
      </c>
      <c r="AD40" s="6" t="s">
        <v>431</v>
      </c>
      <c r="AE40" s="60"/>
      <c r="AF40" s="26">
        <v>2189.50945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17.294970903999999</v>
      </c>
      <c r="F41" s="6">
        <v>29.062268423999999</v>
      </c>
      <c r="G41" s="6">
        <v>6.9124311629999999</v>
      </c>
      <c r="H41" s="6">
        <v>4.0805600220000002</v>
      </c>
      <c r="I41" s="6">
        <v>33.966905523999998</v>
      </c>
      <c r="J41" s="6">
        <v>34.843280941000003</v>
      </c>
      <c r="K41" s="6">
        <v>36.611659848000002</v>
      </c>
      <c r="L41" s="6">
        <v>4.1048857160000001</v>
      </c>
      <c r="M41" s="6">
        <v>240.30378453099999</v>
      </c>
      <c r="N41" s="6">
        <v>2.3580240190000001</v>
      </c>
      <c r="O41" s="6">
        <v>1.0019395879999999</v>
      </c>
      <c r="P41" s="6">
        <v>7.5734385000000001E-2</v>
      </c>
      <c r="Q41" s="6">
        <v>4.2248623999999999E-2</v>
      </c>
      <c r="R41" s="6">
        <v>1.7984160549999999</v>
      </c>
      <c r="S41" s="6">
        <v>0.51099423899999996</v>
      </c>
      <c r="T41" s="6">
        <v>0.18237661999999999</v>
      </c>
      <c r="U41" s="6">
        <v>4.321125E-2</v>
      </c>
      <c r="V41" s="6">
        <v>39.741701773999999</v>
      </c>
      <c r="W41" s="6">
        <v>37.060499470378105</v>
      </c>
      <c r="X41" s="6">
        <v>6.7473201330327042</v>
      </c>
      <c r="Y41" s="6">
        <v>6.3710883188152563</v>
      </c>
      <c r="Z41" s="6">
        <v>2.393966546641956</v>
      </c>
      <c r="AA41" s="6">
        <v>3.8191923779340562</v>
      </c>
      <c r="AB41" s="6">
        <v>19.331567376423973</v>
      </c>
      <c r="AC41" s="6">
        <v>0.38456000000000001</v>
      </c>
      <c r="AD41" s="6">
        <v>0.245423</v>
      </c>
      <c r="AE41" s="60"/>
      <c r="AF41" s="26">
        <v>99959.399399999995</v>
      </c>
      <c r="AG41" s="26">
        <v>1425.98</v>
      </c>
      <c r="AH41" s="26">
        <v>130123.54522873744</v>
      </c>
      <c r="AI41" s="26">
        <v>76735.322093900002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20.870235755</v>
      </c>
      <c r="F43" s="6">
        <v>1.528868245</v>
      </c>
      <c r="G43" s="6">
        <v>1.072780139</v>
      </c>
      <c r="H43" s="6">
        <v>0.10341499899999999</v>
      </c>
      <c r="I43" s="6">
        <v>0.924690605</v>
      </c>
      <c r="J43" s="6">
        <v>0.93111151700000006</v>
      </c>
      <c r="K43" s="6">
        <v>0.94450627399999998</v>
      </c>
      <c r="L43" s="6">
        <v>0.57257212199999996</v>
      </c>
      <c r="M43" s="6">
        <v>4.3426666840000001</v>
      </c>
      <c r="N43" s="6">
        <v>7.9544353999999998E-2</v>
      </c>
      <c r="O43" s="6">
        <v>3.6576951000000003E-2</v>
      </c>
      <c r="P43" s="6">
        <v>5.0680760000000004E-3</v>
      </c>
      <c r="Q43" s="6">
        <v>3.268043E-3</v>
      </c>
      <c r="R43" s="6">
        <v>6.8633623000000005E-2</v>
      </c>
      <c r="S43" s="6">
        <v>2.3212268000000001E-2</v>
      </c>
      <c r="T43" s="6">
        <v>2.2724039000000001E-2</v>
      </c>
      <c r="U43" s="6">
        <v>6.3764989999999999E-3</v>
      </c>
      <c r="V43" s="6">
        <v>2.6721938060000001</v>
      </c>
      <c r="W43" s="6">
        <v>0.30722763557915228</v>
      </c>
      <c r="X43" s="6">
        <v>2.8079168360748783E-2</v>
      </c>
      <c r="Y43" s="6">
        <v>4.5219119912231084E-2</v>
      </c>
      <c r="Z43" s="6">
        <v>1.4103335282952826E-2</v>
      </c>
      <c r="AA43" s="6">
        <v>1.13040062271401E-2</v>
      </c>
      <c r="AB43" s="6">
        <v>9.870562978307279E-2</v>
      </c>
      <c r="AC43" s="6">
        <v>1.8731000000000001E-2</v>
      </c>
      <c r="AD43" s="6">
        <v>1.3972999999999999E-2</v>
      </c>
      <c r="AE43" s="60"/>
      <c r="AF43" s="26">
        <v>23720.74443042796</v>
      </c>
      <c r="AG43" s="26" t="s">
        <v>433</v>
      </c>
      <c r="AH43" s="26">
        <v>8902.5605684757302</v>
      </c>
      <c r="AI43" s="26">
        <v>3061.4479319815491</v>
      </c>
      <c r="AJ43" s="26" t="s">
        <v>433</v>
      </c>
      <c r="AK43" s="26" t="s">
        <v>431</v>
      </c>
      <c r="AL43" s="49" t="s">
        <v>49</v>
      </c>
    </row>
    <row r="44" spans="1:38" s="2" customFormat="1" ht="26.25" customHeight="1" thickBot="1" x14ac:dyDescent="0.25">
      <c r="A44" s="70" t="s">
        <v>70</v>
      </c>
      <c r="B44" s="70" t="s">
        <v>111</v>
      </c>
      <c r="C44" s="71" t="s">
        <v>112</v>
      </c>
      <c r="D44" s="72"/>
      <c r="E44" s="6">
        <v>35.742237918999997</v>
      </c>
      <c r="F44" s="6">
        <v>3.9749085160000002</v>
      </c>
      <c r="G44" s="6">
        <v>6.7572532000000005E-2</v>
      </c>
      <c r="H44" s="6">
        <v>2.2346945999999999E-2</v>
      </c>
      <c r="I44" s="6">
        <v>1.3077500230000001</v>
      </c>
      <c r="J44" s="6">
        <v>1.3077500230000001</v>
      </c>
      <c r="K44" s="6">
        <v>1.3077500230000001</v>
      </c>
      <c r="L44" s="6">
        <v>0.82495863599999997</v>
      </c>
      <c r="M44" s="6">
        <v>23.638012612000001</v>
      </c>
      <c r="N44" s="6" t="s">
        <v>432</v>
      </c>
      <c r="O44" s="6">
        <v>2.7963095E-2</v>
      </c>
      <c r="P44" s="6" t="s">
        <v>432</v>
      </c>
      <c r="Q44" s="6" t="s">
        <v>432</v>
      </c>
      <c r="R44" s="6">
        <v>0.13981545400000001</v>
      </c>
      <c r="S44" s="6">
        <v>4.7537252959999998</v>
      </c>
      <c r="T44" s="6">
        <v>0.19574162000000001</v>
      </c>
      <c r="U44" s="6">
        <v>2.7963095E-2</v>
      </c>
      <c r="V44" s="6">
        <v>2.7963089970000001</v>
      </c>
      <c r="W44" s="6" t="s">
        <v>432</v>
      </c>
      <c r="X44" s="6">
        <v>8.3948090000000003E-2</v>
      </c>
      <c r="Y44" s="6">
        <v>0.13975662999999999</v>
      </c>
      <c r="Z44" s="6">
        <v>9.6193029599999993E-2</v>
      </c>
      <c r="AA44" s="6">
        <v>2.2090841100000001E-2</v>
      </c>
      <c r="AB44" s="6">
        <v>0.34198859069999998</v>
      </c>
      <c r="AC44" s="6" t="s">
        <v>431</v>
      </c>
      <c r="AD44" s="6" t="s">
        <v>431</v>
      </c>
      <c r="AE44" s="60"/>
      <c r="AF44" s="26">
        <v>120515.09471999999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1.221549199</v>
      </c>
      <c r="F45" s="6">
        <v>0.43516655700000001</v>
      </c>
      <c r="G45" s="6">
        <v>0.445098673</v>
      </c>
      <c r="H45" s="6">
        <v>1.5578479999999999E-3</v>
      </c>
      <c r="I45" s="6">
        <v>0.200157372</v>
      </c>
      <c r="J45" s="6">
        <v>0.235134551</v>
      </c>
      <c r="K45" s="6">
        <v>0.235134551</v>
      </c>
      <c r="L45" s="6">
        <v>1.0594513E-2</v>
      </c>
      <c r="M45" s="6">
        <v>0.98735130100000001</v>
      </c>
      <c r="N45" s="6">
        <v>2.8931417000000001E-2</v>
      </c>
      <c r="O45" s="6">
        <v>2.2254929999999998E-3</v>
      </c>
      <c r="P45" s="6">
        <v>6.6764789999999999E-3</v>
      </c>
      <c r="Q45" s="6">
        <v>8.9019700000000004E-3</v>
      </c>
      <c r="R45" s="6">
        <v>1.1127463000000001E-2</v>
      </c>
      <c r="S45" s="6">
        <v>0.19584341399999999</v>
      </c>
      <c r="T45" s="6">
        <v>0.22254934000000001</v>
      </c>
      <c r="U45" s="6">
        <v>2.2254936999999999E-2</v>
      </c>
      <c r="V45" s="6">
        <v>0.267059198</v>
      </c>
      <c r="W45" s="6">
        <v>2.8931413589390002E-2</v>
      </c>
      <c r="X45" s="6">
        <v>4.4509867060599998E-4</v>
      </c>
      <c r="Y45" s="6">
        <v>2.22549335303E-3</v>
      </c>
      <c r="Z45" s="6">
        <v>2.22549335303E-3</v>
      </c>
      <c r="AA45" s="6">
        <v>2.2254933530299999E-4</v>
      </c>
      <c r="AB45" s="6">
        <v>5.1186347119689998E-3</v>
      </c>
      <c r="AC45" s="6">
        <v>1.7809999999999999E-2</v>
      </c>
      <c r="AD45" s="6">
        <v>8.4539999999999997E-3</v>
      </c>
      <c r="AE45" s="60"/>
      <c r="AF45" s="26">
        <v>9591.8763515593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1.4989551270000001</v>
      </c>
      <c r="F47" s="6">
        <v>3.7922218000000001E-2</v>
      </c>
      <c r="G47" s="6">
        <v>6.7550026999999999E-2</v>
      </c>
      <c r="H47" s="6">
        <v>1.1791600000000001E-3</v>
      </c>
      <c r="I47" s="6">
        <v>2.103118E-2</v>
      </c>
      <c r="J47" s="6">
        <v>2.5938132999999999E-2</v>
      </c>
      <c r="K47" s="6">
        <v>2.9918978999999998E-2</v>
      </c>
      <c r="L47" s="6">
        <v>5.2155659999999996E-3</v>
      </c>
      <c r="M47" s="6">
        <v>0.47858976600000003</v>
      </c>
      <c r="N47" s="6">
        <v>0.14230273299999999</v>
      </c>
      <c r="O47" s="6">
        <v>3.09773E-4</v>
      </c>
      <c r="P47" s="6">
        <v>5.6631100000000001E-4</v>
      </c>
      <c r="Q47" s="6">
        <v>5.5863400000000002E-4</v>
      </c>
      <c r="R47" s="6">
        <v>3.6046099999999998E-3</v>
      </c>
      <c r="S47" s="6">
        <v>7.4533436999999994E-2</v>
      </c>
      <c r="T47" s="6">
        <v>1.3885208E-2</v>
      </c>
      <c r="U47" s="6">
        <v>1.4573190000000001E-3</v>
      </c>
      <c r="V47" s="6">
        <v>4.9027323999999997E-2</v>
      </c>
      <c r="W47" s="6">
        <v>7.2461859018999996E-3</v>
      </c>
      <c r="X47" s="6">
        <v>3.975462486240921E-4</v>
      </c>
      <c r="Y47" s="6">
        <v>6.5325893146695661E-4</v>
      </c>
      <c r="Z47" s="6">
        <v>5.8482726960231205E-4</v>
      </c>
      <c r="AA47" s="6">
        <v>3.7676441038976215E-3</v>
      </c>
      <c r="AB47" s="6">
        <v>5.4032765544900002E-3</v>
      </c>
      <c r="AC47" s="6">
        <v>1E-3</v>
      </c>
      <c r="AD47" s="6">
        <v>1.5950000000000001E-3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1.1793414999999999E-3</v>
      </c>
      <c r="F49" s="6">
        <v>1.00899245E-2</v>
      </c>
      <c r="G49" s="6">
        <v>1.0483039999999999E-3</v>
      </c>
      <c r="H49" s="6">
        <v>4.8484054999999998E-3</v>
      </c>
      <c r="I49" s="6">
        <v>8.24228865E-2</v>
      </c>
      <c r="J49" s="6">
        <v>0.19590177249999999</v>
      </c>
      <c r="K49" s="6">
        <v>0.45496384899999998</v>
      </c>
      <c r="L49" s="6" t="s">
        <v>432</v>
      </c>
      <c r="M49" s="6">
        <v>0.60290572249999996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17.294816909999977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1.031710079E-3</v>
      </c>
      <c r="AL51" s="49" t="s">
        <v>130</v>
      </c>
    </row>
    <row r="52" spans="1:38" s="2" customFormat="1" ht="26.25" customHeight="1" thickBot="1" x14ac:dyDescent="0.25">
      <c r="A52" s="70" t="s">
        <v>119</v>
      </c>
      <c r="B52" s="74" t="s">
        <v>131</v>
      </c>
      <c r="C52" s="76" t="s">
        <v>392</v>
      </c>
      <c r="D52" s="73"/>
      <c r="E52" s="6">
        <v>1.0029856465</v>
      </c>
      <c r="F52" s="6">
        <v>0.61258036333866195</v>
      </c>
      <c r="G52" s="6">
        <v>19.843109691512481</v>
      </c>
      <c r="H52" s="6">
        <v>7.1983422642251998E-3</v>
      </c>
      <c r="I52" s="6">
        <v>0.101245805691</v>
      </c>
      <c r="J52" s="6">
        <v>0.23208205959700001</v>
      </c>
      <c r="K52" s="6">
        <v>0.31741718590000001</v>
      </c>
      <c r="L52" s="6">
        <v>1.9239569099999999E-4</v>
      </c>
      <c r="M52" s="6">
        <v>0.56523479408393995</v>
      </c>
      <c r="N52" s="6">
        <v>1.42259728542E-3</v>
      </c>
      <c r="O52" s="6">
        <v>2.9288767640999998E-4</v>
      </c>
      <c r="P52" s="6">
        <v>3.3472877304000003E-4</v>
      </c>
      <c r="Q52" s="6">
        <v>8.3682193260000006E-5</v>
      </c>
      <c r="R52" s="6">
        <v>1.4644383820499999E-3</v>
      </c>
      <c r="S52" s="6">
        <v>6.2761644945000001E-4</v>
      </c>
      <c r="T52" s="6">
        <v>2.7615123775800001E-3</v>
      </c>
      <c r="U52" s="6">
        <v>8.3682193260000006E-5</v>
      </c>
      <c r="V52" s="6">
        <v>5.4393425619000003E-4</v>
      </c>
      <c r="W52" s="6">
        <v>1.7538290442380001E-4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66.030383365999995</v>
      </c>
      <c r="AL52" s="49" t="s">
        <v>132</v>
      </c>
    </row>
    <row r="53" spans="1:38" s="2" customFormat="1" ht="26.25" customHeight="1" thickBot="1" x14ac:dyDescent="0.25">
      <c r="A53" s="70" t="s">
        <v>119</v>
      </c>
      <c r="B53" s="74" t="s">
        <v>133</v>
      </c>
      <c r="C53" s="76" t="s">
        <v>134</v>
      </c>
      <c r="D53" s="73"/>
      <c r="E53" s="6" t="s">
        <v>431</v>
      </c>
      <c r="F53" s="6">
        <v>6.1006811662686706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0.93433344760281323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1.9406864100000001E-2</v>
      </c>
      <c r="AL54" s="49" t="s">
        <v>419</v>
      </c>
    </row>
    <row r="55" spans="1:38" s="2" customFormat="1" ht="26.25" customHeight="1" thickBot="1" x14ac:dyDescent="0.25">
      <c r="A55" s="70" t="s">
        <v>119</v>
      </c>
      <c r="B55" s="74" t="s">
        <v>138</v>
      </c>
      <c r="C55" s="76" t="s">
        <v>139</v>
      </c>
      <c r="D55" s="73"/>
      <c r="E55" s="6">
        <v>3.2128089479346142</v>
      </c>
      <c r="F55" s="6">
        <v>0.40663754494262427</v>
      </c>
      <c r="G55" s="6">
        <v>2.5525069760030483</v>
      </c>
      <c r="H55" s="6" t="s">
        <v>432</v>
      </c>
      <c r="I55" s="6">
        <v>1.89553078888E-2</v>
      </c>
      <c r="J55" s="6">
        <v>1.89553078888E-2</v>
      </c>
      <c r="K55" s="6">
        <v>1.89553078888E-2</v>
      </c>
      <c r="L55" s="6">
        <v>4.7359894722000001E-4</v>
      </c>
      <c r="M55" s="6">
        <v>0.9879618798321903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6084.2648667463682</v>
      </c>
      <c r="AG55" s="26" t="s">
        <v>431</v>
      </c>
      <c r="AH55" s="26">
        <v>155.69957601833227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15421.828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5.9462501941920001E-2</v>
      </c>
      <c r="J58" s="6">
        <v>0.39641667961280003</v>
      </c>
      <c r="K58" s="6">
        <v>0.79283335922560005</v>
      </c>
      <c r="L58" s="6">
        <v>2.7352742241963201E-4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1924.150756664</v>
      </c>
      <c r="AL58" s="49" t="s">
        <v>148</v>
      </c>
    </row>
    <row r="59" spans="1:38" s="2" customFormat="1" ht="26.25" customHeight="1" thickBot="1" x14ac:dyDescent="0.25">
      <c r="A59" s="70" t="s">
        <v>53</v>
      </c>
      <c r="B59" s="78" t="s">
        <v>149</v>
      </c>
      <c r="C59" s="71" t="s">
        <v>402</v>
      </c>
      <c r="D59" s="72"/>
      <c r="E59" s="6" t="s">
        <v>432</v>
      </c>
      <c r="F59" s="6">
        <v>7.1810063894999998E-2</v>
      </c>
      <c r="G59" s="6" t="s">
        <v>432</v>
      </c>
      <c r="H59" s="6">
        <v>0.11693695212999999</v>
      </c>
      <c r="I59" s="6">
        <v>0.78956032820499999</v>
      </c>
      <c r="J59" s="6">
        <v>0.89829742795300005</v>
      </c>
      <c r="K59" s="6">
        <v>1.0239580265349999</v>
      </c>
      <c r="L59" s="6">
        <v>1.60561350775424E-3</v>
      </c>
      <c r="M59" s="6" t="s">
        <v>432</v>
      </c>
      <c r="N59" s="6">
        <v>8.8200380560827991</v>
      </c>
      <c r="O59" s="6">
        <v>0.40532853491797</v>
      </c>
      <c r="P59" s="6">
        <v>2.3435159999999999E-3</v>
      </c>
      <c r="Q59" s="6">
        <v>0.92007012877100003</v>
      </c>
      <c r="R59" s="6">
        <v>1.1547139871327901</v>
      </c>
      <c r="S59" s="6">
        <v>1.553903532497E-2</v>
      </c>
      <c r="T59" s="6">
        <v>1.28950552230612</v>
      </c>
      <c r="U59" s="6">
        <v>4.5178511201404197</v>
      </c>
      <c r="V59" s="6">
        <v>0.343087592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4694.1006616000004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1.1481885039999999</v>
      </c>
      <c r="J60" s="6">
        <v>9.3827214990000005</v>
      </c>
      <c r="K60" s="6">
        <v>30.658621599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186268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0.706987955</v>
      </c>
      <c r="J61" s="6">
        <v>7.063911525</v>
      </c>
      <c r="K61" s="6">
        <v>23.581563320000001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28707040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2.8937105000000001E-2</v>
      </c>
      <c r="J62" s="6">
        <v>0.28937105400000002</v>
      </c>
      <c r="K62" s="6">
        <v>0.578742109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48228.508999999998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0.15357799999999999</v>
      </c>
      <c r="F65" s="6" t="s">
        <v>431</v>
      </c>
      <c r="G65" s="6" t="s">
        <v>431</v>
      </c>
      <c r="H65" s="6">
        <v>1.025E-2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7.8372700000000001E-4</v>
      </c>
      <c r="J67" s="6">
        <v>1.044969E-3</v>
      </c>
      <c r="K67" s="6">
        <v>1.306211E-3</v>
      </c>
      <c r="L67" s="6">
        <v>1.4107000000000001E-5</v>
      </c>
      <c r="M67" s="6">
        <v>2.0340021400000001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7.1854019999999996E-3</v>
      </c>
      <c r="F68" s="6" t="s">
        <v>432</v>
      </c>
      <c r="G68" s="6">
        <v>0.26413005499999997</v>
      </c>
      <c r="H68" s="6" t="s">
        <v>432</v>
      </c>
      <c r="I68" s="6">
        <v>1.1975670000000001E-2</v>
      </c>
      <c r="J68" s="6">
        <v>1.5967559999999999E-2</v>
      </c>
      <c r="K68" s="6">
        <v>1.995945E-2</v>
      </c>
      <c r="L68" s="6">
        <v>2.1556200000000001E-4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0.69722883302380001</v>
      </c>
      <c r="I69" s="6">
        <v>2.1468337795830001E-3</v>
      </c>
      <c r="J69" s="6">
        <v>2.8624450394440001E-3</v>
      </c>
      <c r="K69" s="6">
        <v>3.5780562993050001E-3</v>
      </c>
      <c r="L69" s="6">
        <v>3.8643008424999999E-5</v>
      </c>
      <c r="M69" s="6">
        <v>11.66379233342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0.41569699999999998</v>
      </c>
      <c r="F70" s="6">
        <v>9.0262277478000001</v>
      </c>
      <c r="G70" s="6">
        <v>3.0464479839999998</v>
      </c>
      <c r="H70" s="6">
        <v>0.29784201553234579</v>
      </c>
      <c r="I70" s="6">
        <v>1.486595984985098</v>
      </c>
      <c r="J70" s="6">
        <v>2.0179497622344642</v>
      </c>
      <c r="K70" s="6">
        <v>2.5766118892778298</v>
      </c>
      <c r="L70" s="6">
        <v>2.7512330455118E-2</v>
      </c>
      <c r="M70" s="6">
        <v>0.264343412</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1.0554190757523001</v>
      </c>
      <c r="F72" s="6">
        <v>0.64965394258789999</v>
      </c>
      <c r="G72" s="6">
        <v>0.96090001958903126</v>
      </c>
      <c r="H72" s="6" t="s">
        <v>432</v>
      </c>
      <c r="I72" s="6">
        <v>0.94410269851810003</v>
      </c>
      <c r="J72" s="6">
        <v>1.1603848788777</v>
      </c>
      <c r="K72" s="6">
        <v>2.2302895128041</v>
      </c>
      <c r="L72" s="6">
        <v>2.559231260227712E-2</v>
      </c>
      <c r="M72" s="6">
        <v>74.265147626840005</v>
      </c>
      <c r="N72" s="6">
        <v>30.307139641466001</v>
      </c>
      <c r="O72" s="6">
        <v>1.1593422819720001</v>
      </c>
      <c r="P72" s="6">
        <v>0.69821374708219996</v>
      </c>
      <c r="Q72" s="6">
        <v>7.7139144913120003E-2</v>
      </c>
      <c r="R72" s="6">
        <v>1.809397783524</v>
      </c>
      <c r="S72" s="6">
        <v>1.60445381964</v>
      </c>
      <c r="T72" s="6">
        <v>3.693303109266</v>
      </c>
      <c r="U72" s="6">
        <v>0.10022723209999999</v>
      </c>
      <c r="V72" s="6">
        <v>20.248949695425001</v>
      </c>
      <c r="W72" s="6">
        <v>48.0893316656</v>
      </c>
      <c r="X72" s="6" t="s">
        <v>434</v>
      </c>
      <c r="Y72" s="6" t="s">
        <v>434</v>
      </c>
      <c r="Z72" s="6" t="s">
        <v>434</v>
      </c>
      <c r="AA72" s="6" t="s">
        <v>434</v>
      </c>
      <c r="AB72" s="6">
        <v>12.41992256594</v>
      </c>
      <c r="AC72" s="6">
        <v>0.13384442999999999</v>
      </c>
      <c r="AD72" s="6">
        <v>20.189837402999999</v>
      </c>
      <c r="AE72" s="60"/>
      <c r="AF72" s="26" t="s">
        <v>431</v>
      </c>
      <c r="AG72" s="26" t="s">
        <v>431</v>
      </c>
      <c r="AH72" s="26" t="s">
        <v>431</v>
      </c>
      <c r="AI72" s="26" t="s">
        <v>431</v>
      </c>
      <c r="AJ72" s="26" t="s">
        <v>431</v>
      </c>
      <c r="AK72" s="26">
        <v>11581.192345199999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7.5584284139999999E-2</v>
      </c>
      <c r="J73" s="6">
        <v>0.107077735865</v>
      </c>
      <c r="K73" s="6">
        <v>0.12597380690000001</v>
      </c>
      <c r="L73" s="6">
        <v>7.5584284139999999E-3</v>
      </c>
      <c r="M73" s="6" t="s">
        <v>432</v>
      </c>
      <c r="N73" s="6">
        <v>3.2304690144000003E-2</v>
      </c>
      <c r="O73" s="6">
        <v>9.8121722399999991E-4</v>
      </c>
      <c r="P73" s="6" t="s">
        <v>432</v>
      </c>
      <c r="Q73" s="6">
        <v>2.2895068559999998E-3</v>
      </c>
      <c r="R73" s="6">
        <v>6.2898540000000001E-4</v>
      </c>
      <c r="S73" s="6">
        <v>1.2328113840000001E-3</v>
      </c>
      <c r="T73" s="6">
        <v>3.0191299199999999E-4</v>
      </c>
      <c r="U73" s="6" t="s">
        <v>432</v>
      </c>
      <c r="V73" s="6">
        <v>0.15623997336000001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5.2989999999999999E-3</v>
      </c>
      <c r="F74" s="6" t="s">
        <v>432</v>
      </c>
      <c r="G74" s="6">
        <v>6.4649999999999999E-2</v>
      </c>
      <c r="H74" s="6" t="s">
        <v>432</v>
      </c>
      <c r="I74" s="6">
        <v>9.6138216700000001E-2</v>
      </c>
      <c r="J74" s="6">
        <v>0.244130399</v>
      </c>
      <c r="K74" s="6">
        <v>0.347222001</v>
      </c>
      <c r="L74" s="6">
        <v>2.2111792999999999E-3</v>
      </c>
      <c r="M74" s="6">
        <v>0.63588</v>
      </c>
      <c r="N74" s="6" t="s">
        <v>432</v>
      </c>
      <c r="O74" s="6" t="s">
        <v>432</v>
      </c>
      <c r="P74" s="6" t="s">
        <v>432</v>
      </c>
      <c r="Q74" s="6" t="s">
        <v>432</v>
      </c>
      <c r="R74" s="6" t="s">
        <v>432</v>
      </c>
      <c r="S74" s="6" t="s">
        <v>432</v>
      </c>
      <c r="T74" s="6" t="s">
        <v>432</v>
      </c>
      <c r="U74" s="6" t="s">
        <v>432</v>
      </c>
      <c r="V74" s="6" t="s">
        <v>432</v>
      </c>
      <c r="W74" s="6">
        <v>6.0011349999999997</v>
      </c>
      <c r="X74" s="6">
        <v>3.7093E-4</v>
      </c>
      <c r="Y74" s="6">
        <v>1.0598E-4</v>
      </c>
      <c r="Z74" s="6">
        <v>1.0598E-4</v>
      </c>
      <c r="AA74" s="6">
        <v>5.2989999999999999E-5</v>
      </c>
      <c r="AB74" s="6">
        <v>6.3588000000000002E-4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1.076800695</v>
      </c>
      <c r="H76" s="6" t="s">
        <v>432</v>
      </c>
      <c r="I76" s="6">
        <v>1.7228811120000001E-3</v>
      </c>
      <c r="J76" s="6">
        <v>3.4457622240000002E-3</v>
      </c>
      <c r="K76" s="6">
        <v>4.3072027799999999E-3</v>
      </c>
      <c r="L76" s="6" t="s">
        <v>432</v>
      </c>
      <c r="M76" s="6" t="s">
        <v>432</v>
      </c>
      <c r="N76" s="6">
        <v>0.23689615289999999</v>
      </c>
      <c r="O76" s="6">
        <v>1.0768006950000001E-2</v>
      </c>
      <c r="P76" s="6" t="s">
        <v>432</v>
      </c>
      <c r="Q76" s="6">
        <v>6.4608041699999993E-2</v>
      </c>
      <c r="R76" s="6" t="s">
        <v>432</v>
      </c>
      <c r="S76" s="6" t="s">
        <v>432</v>
      </c>
      <c r="T76" s="6" t="s">
        <v>432</v>
      </c>
      <c r="U76" s="6" t="s">
        <v>432</v>
      </c>
      <c r="V76" s="6">
        <v>1.0768006950000001E-2</v>
      </c>
      <c r="W76" s="6">
        <v>0.68915244480000004</v>
      </c>
      <c r="X76" s="6" t="s">
        <v>432</v>
      </c>
      <c r="Y76" s="6" t="s">
        <v>432</v>
      </c>
      <c r="Z76" s="6" t="s">
        <v>432</v>
      </c>
      <c r="AA76" s="6" t="s">
        <v>432</v>
      </c>
      <c r="AB76" s="6" t="s">
        <v>432</v>
      </c>
      <c r="AC76" s="6" t="s">
        <v>432</v>
      </c>
      <c r="AD76" s="6">
        <v>5.5993636140000001E-4</v>
      </c>
      <c r="AE76" s="60"/>
      <c r="AF76" s="26" t="s">
        <v>431</v>
      </c>
      <c r="AG76" s="26" t="s">
        <v>431</v>
      </c>
      <c r="AH76" s="26" t="s">
        <v>431</v>
      </c>
      <c r="AI76" s="26" t="s">
        <v>431</v>
      </c>
      <c r="AJ76" s="26" t="s">
        <v>431</v>
      </c>
      <c r="AK76" s="26">
        <v>215.360139</v>
      </c>
      <c r="AL76" s="49" t="s">
        <v>193</v>
      </c>
    </row>
    <row r="77" spans="1:38" s="2" customFormat="1" ht="26.25" customHeight="1" thickBot="1" x14ac:dyDescent="0.25">
      <c r="A77" s="70" t="s">
        <v>53</v>
      </c>
      <c r="B77" s="70" t="s">
        <v>194</v>
      </c>
      <c r="C77" s="71" t="s">
        <v>195</v>
      </c>
      <c r="D77" s="72"/>
      <c r="E77" s="6" t="s">
        <v>432</v>
      </c>
      <c r="F77" s="6" t="s">
        <v>432</v>
      </c>
      <c r="G77" s="6">
        <v>0.76974277452999995</v>
      </c>
      <c r="H77" s="6" t="s">
        <v>432</v>
      </c>
      <c r="I77" s="6">
        <v>8.3706580377799992E-3</v>
      </c>
      <c r="J77" s="6">
        <v>9.1426528113700001E-3</v>
      </c>
      <c r="K77" s="6">
        <v>1.041865858496E-2</v>
      </c>
      <c r="L77" s="6" t="s">
        <v>432</v>
      </c>
      <c r="M77" s="6" t="s">
        <v>432</v>
      </c>
      <c r="N77" s="6">
        <v>0.17054339830349999</v>
      </c>
      <c r="O77" s="6">
        <v>4.0705862641900001E-2</v>
      </c>
      <c r="P77" s="6">
        <v>0.30254059238679498</v>
      </c>
      <c r="Q77" s="6">
        <v>2.6798377358999998E-3</v>
      </c>
      <c r="R77" s="6" t="s">
        <v>432</v>
      </c>
      <c r="S77" s="6" t="s">
        <v>432</v>
      </c>
      <c r="T77" s="6" t="s">
        <v>432</v>
      </c>
      <c r="U77" s="6" t="s">
        <v>432</v>
      </c>
      <c r="V77" s="6">
        <v>3.3240063207700001</v>
      </c>
      <c r="W77" s="6">
        <v>2.9666946226499999</v>
      </c>
      <c r="X77" s="6" t="s">
        <v>432</v>
      </c>
      <c r="Y77" s="6" t="s">
        <v>432</v>
      </c>
      <c r="Z77" s="6" t="s">
        <v>432</v>
      </c>
      <c r="AA77" s="6" t="s">
        <v>432</v>
      </c>
      <c r="AB77" s="6" t="s">
        <v>432</v>
      </c>
      <c r="AC77" s="6" t="s">
        <v>432</v>
      </c>
      <c r="AD77" s="6">
        <v>7.7563002830799996E-4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1.0381940000000001</v>
      </c>
      <c r="H78" s="6" t="s">
        <v>432</v>
      </c>
      <c r="I78" s="6">
        <v>5.2369230770000002E-3</v>
      </c>
      <c r="J78" s="6">
        <v>6.8380000000000003E-3</v>
      </c>
      <c r="K78" s="6">
        <v>2.0053000000000001E-2</v>
      </c>
      <c r="L78" s="6">
        <v>5.2369230000000002E-6</v>
      </c>
      <c r="M78" s="6" t="s">
        <v>432</v>
      </c>
      <c r="N78" s="6">
        <v>0.56599999999999995</v>
      </c>
      <c r="O78" s="6">
        <v>6.0999999999999999E-2</v>
      </c>
      <c r="P78" s="6">
        <v>1E-3</v>
      </c>
      <c r="Q78" s="6">
        <v>0.186</v>
      </c>
      <c r="R78" s="6">
        <v>4.5147269999999997</v>
      </c>
      <c r="S78" s="6">
        <v>2.593</v>
      </c>
      <c r="T78" s="6">
        <v>0.1353</v>
      </c>
      <c r="U78" s="6" t="s">
        <v>432</v>
      </c>
      <c r="V78" s="6">
        <v>0.47899999999999998</v>
      </c>
      <c r="W78" s="6">
        <v>0.50214987</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0.48518183999999998</v>
      </c>
      <c r="H80" s="6" t="s">
        <v>432</v>
      </c>
      <c r="I80" s="6" t="s">
        <v>432</v>
      </c>
      <c r="J80" s="6" t="s">
        <v>432</v>
      </c>
      <c r="K80" s="6">
        <v>0.29857344000000002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120.06088898199999</v>
      </c>
      <c r="G82" s="6" t="s">
        <v>431</v>
      </c>
      <c r="H82" s="6" t="s">
        <v>431</v>
      </c>
      <c r="I82" s="6" t="s">
        <v>432</v>
      </c>
      <c r="J82" s="6" t="s">
        <v>431</v>
      </c>
      <c r="K82" s="6" t="s">
        <v>431</v>
      </c>
      <c r="L82" s="6" t="s">
        <v>431</v>
      </c>
      <c r="M82" s="6" t="s">
        <v>431</v>
      </c>
      <c r="N82" s="6" t="s">
        <v>431</v>
      </c>
      <c r="O82" s="6" t="s">
        <v>431</v>
      </c>
      <c r="P82" s="6">
        <v>0.110466879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0.53513999999999995</v>
      </c>
      <c r="G83" s="6" t="s">
        <v>432</v>
      </c>
      <c r="H83" s="6" t="s">
        <v>431</v>
      </c>
      <c r="I83" s="6">
        <v>3.8429998E-2</v>
      </c>
      <c r="J83" s="6">
        <v>0.56069999999999998</v>
      </c>
      <c r="K83" s="6">
        <v>1.0017000030000001</v>
      </c>
      <c r="L83" s="6">
        <v>2.190507E-3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2.619513E-2</v>
      </c>
      <c r="G84" s="6" t="s">
        <v>431</v>
      </c>
      <c r="H84" s="6" t="s">
        <v>431</v>
      </c>
      <c r="I84" s="6">
        <v>1.6120079999999998E-2</v>
      </c>
      <c r="J84" s="6">
        <v>8.0600399000000003E-2</v>
      </c>
      <c r="K84" s="6">
        <v>0.32240160600000001</v>
      </c>
      <c r="L84" s="6">
        <v>2.0940000000000002E-6</v>
      </c>
      <c r="M84" s="6">
        <v>1.914259E-3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201501</v>
      </c>
      <c r="AL84" s="49" t="s">
        <v>412</v>
      </c>
    </row>
    <row r="85" spans="1:38" s="2" customFormat="1" ht="26.25" customHeight="1" thickBot="1" x14ac:dyDescent="0.25">
      <c r="A85" s="70" t="s">
        <v>208</v>
      </c>
      <c r="B85" s="76" t="s">
        <v>215</v>
      </c>
      <c r="C85" s="82" t="s">
        <v>403</v>
      </c>
      <c r="D85" s="72"/>
      <c r="E85" s="6" t="s">
        <v>431</v>
      </c>
      <c r="F85" s="6">
        <v>59.987839078543999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435.27518259999999</v>
      </c>
      <c r="AL85" s="49" t="s">
        <v>216</v>
      </c>
    </row>
    <row r="86" spans="1:38" s="2" customFormat="1" ht="26.25" customHeight="1" thickBot="1" x14ac:dyDescent="0.25">
      <c r="A86" s="70" t="s">
        <v>208</v>
      </c>
      <c r="B86" s="76" t="s">
        <v>217</v>
      </c>
      <c r="C86" s="80" t="s">
        <v>218</v>
      </c>
      <c r="D86" s="72"/>
      <c r="E86" s="6" t="s">
        <v>431</v>
      </c>
      <c r="F86" s="6">
        <v>4.6592728832799999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0.16486772499999999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0.23918068079999999</v>
      </c>
      <c r="AL87" s="49" t="s">
        <v>219</v>
      </c>
    </row>
    <row r="88" spans="1:38" s="2" customFormat="1" ht="26.25" customHeight="1" thickBot="1" x14ac:dyDescent="0.25">
      <c r="A88" s="70" t="s">
        <v>208</v>
      </c>
      <c r="B88" s="76" t="s">
        <v>222</v>
      </c>
      <c r="C88" s="80" t="s">
        <v>223</v>
      </c>
      <c r="D88" s="72"/>
      <c r="E88" s="6" t="s">
        <v>432</v>
      </c>
      <c r="F88" s="6">
        <v>49.246883593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12.428187489999999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13.908279903145999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0.11456825700000001</v>
      </c>
      <c r="F91" s="6">
        <v>0.30483771999999998</v>
      </c>
      <c r="G91" s="6">
        <v>1.392522E-2</v>
      </c>
      <c r="H91" s="6">
        <v>0.26137945200000001</v>
      </c>
      <c r="I91" s="6">
        <v>1.9400363439999999</v>
      </c>
      <c r="J91" s="6">
        <v>2.1612721210000001</v>
      </c>
      <c r="K91" s="6">
        <v>2.2069671300000002</v>
      </c>
      <c r="L91" s="6">
        <v>0.76524344899999996</v>
      </c>
      <c r="M91" s="6">
        <v>3.503331953</v>
      </c>
      <c r="N91" s="6">
        <v>3.6150240000000001E-3</v>
      </c>
      <c r="O91" s="6">
        <v>0.34011502500000002</v>
      </c>
      <c r="P91" s="6">
        <v>2.6100000000000002E-7</v>
      </c>
      <c r="Q91" s="6">
        <v>6.1380000000000004E-6</v>
      </c>
      <c r="R91" s="6">
        <v>7.1929999999999997E-5</v>
      </c>
      <c r="S91" s="6">
        <v>0.34215548200000001</v>
      </c>
      <c r="T91" s="6">
        <v>0.17019243100000001</v>
      </c>
      <c r="U91" s="6" t="s">
        <v>432</v>
      </c>
      <c r="V91" s="6">
        <v>0.17125296000000001</v>
      </c>
      <c r="W91" s="6">
        <v>6.2982999999999997E-3</v>
      </c>
      <c r="X91" s="6">
        <v>6.9911130000000002E-3</v>
      </c>
      <c r="Y91" s="6">
        <v>2.8342350000000001E-3</v>
      </c>
      <c r="Z91" s="6">
        <v>2.8342350000000001E-3</v>
      </c>
      <c r="AA91" s="6">
        <v>2.8342350000000001E-3</v>
      </c>
      <c r="AB91" s="6">
        <v>1.5493817999999999E-2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1.4587127085</v>
      </c>
      <c r="F92" s="6">
        <v>2.9351667670000001</v>
      </c>
      <c r="G92" s="6">
        <v>2.917425417</v>
      </c>
      <c r="H92" s="6" t="s">
        <v>432</v>
      </c>
      <c r="I92" s="6">
        <v>0.75626682509999998</v>
      </c>
      <c r="J92" s="6">
        <v>1.0083557668000001</v>
      </c>
      <c r="K92" s="6">
        <v>1.2604447084999999</v>
      </c>
      <c r="L92" s="6">
        <v>1.9662937452600001E-2</v>
      </c>
      <c r="M92" s="6">
        <v>8.0229198967500004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1458.7127085</v>
      </c>
      <c r="AL92" s="49" t="s">
        <v>231</v>
      </c>
    </row>
    <row r="93" spans="1:38" s="2" customFormat="1" ht="26.25" customHeight="1" thickBot="1" x14ac:dyDescent="0.25">
      <c r="A93" s="70" t="s">
        <v>53</v>
      </c>
      <c r="B93" s="74" t="s">
        <v>232</v>
      </c>
      <c r="C93" s="71" t="s">
        <v>405</v>
      </c>
      <c r="D93" s="77"/>
      <c r="E93" s="6" t="s">
        <v>431</v>
      </c>
      <c r="F93" s="6">
        <v>28.499772154999999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12846.80560245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0.43502823499999999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3367.1759999999999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430.98000500000001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0.12112000000000001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1.015895277</v>
      </c>
      <c r="F99" s="6">
        <v>28.729043270999998</v>
      </c>
      <c r="G99" s="6" t="s">
        <v>431</v>
      </c>
      <c r="H99" s="6">
        <v>34.608317176</v>
      </c>
      <c r="I99" s="6">
        <v>0.33329351000000002</v>
      </c>
      <c r="J99" s="6">
        <v>0.51213392999999996</v>
      </c>
      <c r="K99" s="6">
        <v>1.1218171800000001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812.91099999999994</v>
      </c>
      <c r="AL99" s="49" t="s">
        <v>245</v>
      </c>
    </row>
    <row r="100" spans="1:38" s="2" customFormat="1" ht="26.25" customHeight="1" thickBot="1" x14ac:dyDescent="0.25">
      <c r="A100" s="70" t="s">
        <v>243</v>
      </c>
      <c r="B100" s="70" t="s">
        <v>246</v>
      </c>
      <c r="C100" s="71" t="s">
        <v>408</v>
      </c>
      <c r="D100" s="84"/>
      <c r="E100" s="6">
        <v>1.7976552180000001</v>
      </c>
      <c r="F100" s="6">
        <v>17.826636083</v>
      </c>
      <c r="G100" s="6" t="s">
        <v>431</v>
      </c>
      <c r="H100" s="6">
        <v>29.095309513</v>
      </c>
      <c r="I100" s="6">
        <v>0.33530346</v>
      </c>
      <c r="J100" s="6">
        <v>0.50295519</v>
      </c>
      <c r="K100" s="6">
        <v>1.09905023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5791.6719999999996</v>
      </c>
      <c r="AL100" s="49" t="s">
        <v>245</v>
      </c>
    </row>
    <row r="101" spans="1:38" s="2" customFormat="1" ht="26.25" customHeight="1" thickBot="1" x14ac:dyDescent="0.25">
      <c r="A101" s="70" t="s">
        <v>243</v>
      </c>
      <c r="B101" s="70" t="s">
        <v>247</v>
      </c>
      <c r="C101" s="71" t="s">
        <v>248</v>
      </c>
      <c r="D101" s="84"/>
      <c r="E101" s="6">
        <v>0.28965118699999998</v>
      </c>
      <c r="F101" s="6">
        <v>0.82515249099999999</v>
      </c>
      <c r="G101" s="6" t="s">
        <v>431</v>
      </c>
      <c r="H101" s="6">
        <v>7.7844451169999997</v>
      </c>
      <c r="I101" s="6">
        <v>7.9580579999999998E-2</v>
      </c>
      <c r="J101" s="6">
        <v>0.23874174000000001</v>
      </c>
      <c r="K101" s="6">
        <v>0.55706405999999997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14452.585999999999</v>
      </c>
      <c r="AL101" s="49" t="s">
        <v>245</v>
      </c>
    </row>
    <row r="102" spans="1:38" s="2" customFormat="1" ht="26.25" customHeight="1" thickBot="1" x14ac:dyDescent="0.25">
      <c r="A102" s="70" t="s">
        <v>243</v>
      </c>
      <c r="B102" s="70" t="s">
        <v>249</v>
      </c>
      <c r="C102" s="71" t="s">
        <v>386</v>
      </c>
      <c r="D102" s="84"/>
      <c r="E102" s="6">
        <v>0.32168803000000001</v>
      </c>
      <c r="F102" s="6">
        <v>14.181717789</v>
      </c>
      <c r="G102" s="6" t="s">
        <v>431</v>
      </c>
      <c r="H102" s="6">
        <v>65.759270889000007</v>
      </c>
      <c r="I102" s="6">
        <v>0.203386804</v>
      </c>
      <c r="J102" s="6">
        <v>4.5830541199999999</v>
      </c>
      <c r="K102" s="6">
        <v>32.690886859999999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33316.851999999999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0.219167429</v>
      </c>
      <c r="F104" s="6">
        <v>0.52927343699999996</v>
      </c>
      <c r="G104" s="6" t="s">
        <v>431</v>
      </c>
      <c r="H104" s="6">
        <v>5.2905747720000003</v>
      </c>
      <c r="I104" s="6">
        <v>3.402028E-2</v>
      </c>
      <c r="J104" s="6">
        <v>0.10206084</v>
      </c>
      <c r="K104" s="6">
        <v>0.23814196000000001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2463.4409999999998</v>
      </c>
      <c r="AL104" s="49" t="s">
        <v>245</v>
      </c>
    </row>
    <row r="105" spans="1:38" s="2" customFormat="1" ht="26.25" customHeight="1" thickBot="1" x14ac:dyDescent="0.25">
      <c r="A105" s="70" t="s">
        <v>243</v>
      </c>
      <c r="B105" s="70" t="s">
        <v>254</v>
      </c>
      <c r="C105" s="71" t="s">
        <v>255</v>
      </c>
      <c r="D105" s="84"/>
      <c r="E105" s="6">
        <v>0.197195858</v>
      </c>
      <c r="F105" s="6">
        <v>0.86420057900000002</v>
      </c>
      <c r="G105" s="6" t="s">
        <v>431</v>
      </c>
      <c r="H105" s="6">
        <v>5.1953193459999998</v>
      </c>
      <c r="I105" s="6">
        <v>3.4742525000000003E-2</v>
      </c>
      <c r="J105" s="6">
        <v>5.4595391E-2</v>
      </c>
      <c r="K105" s="6">
        <v>0.11911722700000001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622.19399999476002</v>
      </c>
      <c r="AL105" s="49" t="s">
        <v>245</v>
      </c>
    </row>
    <row r="106" spans="1:38" s="2" customFormat="1" ht="26.25" customHeight="1" thickBot="1" x14ac:dyDescent="0.25">
      <c r="A106" s="70" t="s">
        <v>243</v>
      </c>
      <c r="B106" s="70" t="s">
        <v>256</v>
      </c>
      <c r="C106" s="71" t="s">
        <v>257</v>
      </c>
      <c r="D106" s="84"/>
      <c r="E106" s="6">
        <v>3.0757750000000002E-3</v>
      </c>
      <c r="F106" s="6">
        <v>5.4792531999999998E-2</v>
      </c>
      <c r="G106" s="6" t="s">
        <v>431</v>
      </c>
      <c r="H106" s="6">
        <v>0.114812636</v>
      </c>
      <c r="I106" s="6">
        <v>1.8466380000000001E-3</v>
      </c>
      <c r="J106" s="6">
        <v>2.9546220000000001E-3</v>
      </c>
      <c r="K106" s="6">
        <v>6.2785719999999996E-3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57.497000007766999</v>
      </c>
      <c r="AL106" s="49" t="s">
        <v>245</v>
      </c>
    </row>
    <row r="107" spans="1:38" s="2" customFormat="1" ht="26.25" customHeight="1" thickBot="1" x14ac:dyDescent="0.25">
      <c r="A107" s="70" t="s">
        <v>243</v>
      </c>
      <c r="B107" s="70" t="s">
        <v>258</v>
      </c>
      <c r="C107" s="71" t="s">
        <v>379</v>
      </c>
      <c r="D107" s="84"/>
      <c r="E107" s="6">
        <v>0.56792324299999997</v>
      </c>
      <c r="F107" s="6">
        <v>2.050714492</v>
      </c>
      <c r="G107" s="6" t="s">
        <v>431</v>
      </c>
      <c r="H107" s="6">
        <v>8.2502521620000007</v>
      </c>
      <c r="I107" s="6">
        <v>0.14833861800000001</v>
      </c>
      <c r="J107" s="6">
        <v>1.9778482399999999</v>
      </c>
      <c r="K107" s="6">
        <v>9.3947791400000007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49446.205999999998</v>
      </c>
      <c r="AL107" s="49" t="s">
        <v>245</v>
      </c>
    </row>
    <row r="108" spans="1:38" s="2" customFormat="1" ht="26.25" customHeight="1" thickBot="1" x14ac:dyDescent="0.25">
      <c r="A108" s="70" t="s">
        <v>243</v>
      </c>
      <c r="B108" s="70" t="s">
        <v>259</v>
      </c>
      <c r="C108" s="71" t="s">
        <v>380</v>
      </c>
      <c r="D108" s="84"/>
      <c r="E108" s="6">
        <v>1.029223497</v>
      </c>
      <c r="F108" s="6">
        <v>12.454247756999999</v>
      </c>
      <c r="G108" s="6" t="s">
        <v>431</v>
      </c>
      <c r="H108" s="6">
        <v>21.690832451999999</v>
      </c>
      <c r="I108" s="6">
        <v>0.16853955600000001</v>
      </c>
      <c r="J108" s="6">
        <v>1.6853955599999999</v>
      </c>
      <c r="K108" s="6">
        <v>3.3707911199999998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84269.778000000006</v>
      </c>
      <c r="AL108" s="49" t="s">
        <v>245</v>
      </c>
    </row>
    <row r="109" spans="1:38" s="2" customFormat="1" ht="26.25" customHeight="1" thickBot="1" x14ac:dyDescent="0.25">
      <c r="A109" s="70" t="s">
        <v>243</v>
      </c>
      <c r="B109" s="70" t="s">
        <v>260</v>
      </c>
      <c r="C109" s="71" t="s">
        <v>381</v>
      </c>
      <c r="D109" s="84"/>
      <c r="E109" s="6">
        <v>0.19555218499999999</v>
      </c>
      <c r="F109" s="6">
        <v>0.99502929200000001</v>
      </c>
      <c r="G109" s="6" t="s">
        <v>431</v>
      </c>
      <c r="H109" s="6">
        <v>5.6661685799999999</v>
      </c>
      <c r="I109" s="6">
        <v>0.19164202</v>
      </c>
      <c r="J109" s="6">
        <v>1.0540311099999999</v>
      </c>
      <c r="K109" s="6">
        <v>1.0540311099999999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9582.1010000000006</v>
      </c>
      <c r="AL109" s="49" t="s">
        <v>245</v>
      </c>
    </row>
    <row r="110" spans="1:38" s="2" customFormat="1" ht="26.25" customHeight="1" thickBot="1" x14ac:dyDescent="0.25">
      <c r="A110" s="70" t="s">
        <v>243</v>
      </c>
      <c r="B110" s="70" t="s">
        <v>261</v>
      </c>
      <c r="C110" s="71" t="s">
        <v>382</v>
      </c>
      <c r="D110" s="84"/>
      <c r="E110" s="6">
        <v>0.23911388</v>
      </c>
      <c r="F110" s="6">
        <v>1.221307659</v>
      </c>
      <c r="G110" s="6" t="s">
        <v>431</v>
      </c>
      <c r="H110" s="6">
        <v>6.9285611400000002</v>
      </c>
      <c r="I110" s="6">
        <v>0.23520168</v>
      </c>
      <c r="J110" s="6">
        <v>1.2936092400000001</v>
      </c>
      <c r="K110" s="6">
        <v>1.2936092400000001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11760.084000000001</v>
      </c>
      <c r="AL110" s="49" t="s">
        <v>245</v>
      </c>
    </row>
    <row r="111" spans="1:38" s="2" customFormat="1" ht="26.25" customHeight="1" thickBot="1" x14ac:dyDescent="0.25">
      <c r="A111" s="70" t="s">
        <v>243</v>
      </c>
      <c r="B111" s="70" t="s">
        <v>262</v>
      </c>
      <c r="C111" s="71" t="s">
        <v>376</v>
      </c>
      <c r="D111" s="84"/>
      <c r="E111" s="6">
        <v>0.72738447900000003</v>
      </c>
      <c r="F111" s="6">
        <v>0.45735778100000002</v>
      </c>
      <c r="G111" s="6" t="s">
        <v>431</v>
      </c>
      <c r="H111" s="6">
        <v>12.370310281</v>
      </c>
      <c r="I111" s="6">
        <v>2.4980684E-2</v>
      </c>
      <c r="J111" s="6">
        <v>4.9961367999999999E-2</v>
      </c>
      <c r="K111" s="6">
        <v>0.112413078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6245.1710000000003</v>
      </c>
      <c r="AL111" s="49" t="s">
        <v>245</v>
      </c>
    </row>
    <row r="112" spans="1:38" s="2" customFormat="1" ht="26.25" customHeight="1" thickBot="1" x14ac:dyDescent="0.25">
      <c r="A112" s="70" t="s">
        <v>263</v>
      </c>
      <c r="B112" s="70" t="s">
        <v>264</v>
      </c>
      <c r="C112" s="71" t="s">
        <v>265</v>
      </c>
      <c r="D112" s="72"/>
      <c r="E112" s="6">
        <v>40.887707208000002</v>
      </c>
      <c r="F112" s="6" t="s">
        <v>431</v>
      </c>
      <c r="G112" s="6" t="s">
        <v>431</v>
      </c>
      <c r="H112" s="6">
        <v>72.182375567999998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1022192680</v>
      </c>
      <c r="AL112" s="49" t="s">
        <v>418</v>
      </c>
    </row>
    <row r="113" spans="1:38" s="2" customFormat="1" ht="26.25" customHeight="1" thickBot="1" x14ac:dyDescent="0.25">
      <c r="A113" s="70" t="s">
        <v>263</v>
      </c>
      <c r="B113" s="85" t="s">
        <v>266</v>
      </c>
      <c r="C113" s="86" t="s">
        <v>267</v>
      </c>
      <c r="D113" s="72"/>
      <c r="E113" s="6">
        <v>18.293149546999999</v>
      </c>
      <c r="F113" s="6">
        <v>25.303093318999998</v>
      </c>
      <c r="G113" s="6" t="s">
        <v>431</v>
      </c>
      <c r="H113" s="6">
        <v>107.268087382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1.018660114</v>
      </c>
      <c r="F114" s="6" t="s">
        <v>431</v>
      </c>
      <c r="G114" s="6" t="s">
        <v>431</v>
      </c>
      <c r="H114" s="6">
        <v>3.3106453619999998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0.86061248499999998</v>
      </c>
      <c r="F115" s="6" t="s">
        <v>431</v>
      </c>
      <c r="G115" s="6" t="s">
        <v>431</v>
      </c>
      <c r="H115" s="6">
        <v>1.72122496</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12.889236727</v>
      </c>
      <c r="F116" s="6">
        <v>1.58137528</v>
      </c>
      <c r="G116" s="6" t="s">
        <v>431</v>
      </c>
      <c r="H116" s="6">
        <v>37.634293841000002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1.874572103</v>
      </c>
      <c r="J119" s="6">
        <v>42.716151390999997</v>
      </c>
      <c r="K119" s="6">
        <v>42.716151390999997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10.617689667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4.4790999999999997E-2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0.53976522400000004</v>
      </c>
      <c r="F123" s="6">
        <v>0.117340266</v>
      </c>
      <c r="G123" s="6">
        <v>0.117340266</v>
      </c>
      <c r="H123" s="6">
        <v>0.56323327700000003</v>
      </c>
      <c r="I123" s="6">
        <v>1.2672748739999999</v>
      </c>
      <c r="J123" s="6">
        <v>1.3376790329999999</v>
      </c>
      <c r="K123" s="6">
        <v>1.361147087</v>
      </c>
      <c r="L123" s="6">
        <v>0.117340266</v>
      </c>
      <c r="M123" s="6">
        <v>15.653191502</v>
      </c>
      <c r="N123" s="6">
        <v>2.5814858E-2</v>
      </c>
      <c r="O123" s="6">
        <v>0.20651886899999999</v>
      </c>
      <c r="P123" s="6">
        <v>3.2855275000000003E-2</v>
      </c>
      <c r="Q123" s="6">
        <v>1.5019569999999999E-3</v>
      </c>
      <c r="R123" s="6">
        <v>1.8774442999999998E-2</v>
      </c>
      <c r="S123" s="6">
        <v>1.7131679E-2</v>
      </c>
      <c r="T123" s="6">
        <v>1.2203388000000001E-2</v>
      </c>
      <c r="U123" s="6">
        <v>4.6936110000000003E-3</v>
      </c>
      <c r="V123" s="6">
        <v>0.13142109799999999</v>
      </c>
      <c r="W123" s="6">
        <v>0.11734026613010204</v>
      </c>
      <c r="X123" s="6">
        <v>9.2229449178260203E-2</v>
      </c>
      <c r="Y123" s="6">
        <v>0.25744454388944388</v>
      </c>
      <c r="Z123" s="6">
        <v>0.10983048909777551</v>
      </c>
      <c r="AA123" s="6">
        <v>7.8852658839428574E-2</v>
      </c>
      <c r="AB123" s="6">
        <v>0.53835714100490817</v>
      </c>
      <c r="AC123" s="6" t="s">
        <v>431</v>
      </c>
      <c r="AD123" s="6" t="s">
        <v>431</v>
      </c>
      <c r="AE123" s="60"/>
      <c r="AF123" s="26" t="s">
        <v>431</v>
      </c>
      <c r="AG123" s="26" t="s">
        <v>431</v>
      </c>
      <c r="AH123" s="26" t="s">
        <v>431</v>
      </c>
      <c r="AI123" s="26" t="s">
        <v>431</v>
      </c>
      <c r="AJ123" s="26" t="s">
        <v>431</v>
      </c>
      <c r="AK123" s="26">
        <v>16411.226032182105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2.5014166000000001E-2</v>
      </c>
      <c r="F125" s="6">
        <v>3.8862337039999999</v>
      </c>
      <c r="G125" s="6" t="s">
        <v>431</v>
      </c>
      <c r="H125" s="6" t="s">
        <v>432</v>
      </c>
      <c r="I125" s="6">
        <v>1.0774476999999999E-2</v>
      </c>
      <c r="J125" s="6">
        <v>1.2938735E-2</v>
      </c>
      <c r="K125" s="6">
        <v>1.5777856999999999E-2</v>
      </c>
      <c r="L125" s="6" t="s">
        <v>431</v>
      </c>
      <c r="M125" s="6">
        <v>0.46177246199999999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11635.766854420801</v>
      </c>
      <c r="AL125" s="49" t="s">
        <v>425</v>
      </c>
    </row>
    <row r="126" spans="1:38" s="2" customFormat="1" ht="26.25" customHeight="1" thickBot="1" x14ac:dyDescent="0.25">
      <c r="A126" s="70" t="s">
        <v>288</v>
      </c>
      <c r="B126" s="70" t="s">
        <v>291</v>
      </c>
      <c r="C126" s="71" t="s">
        <v>292</v>
      </c>
      <c r="D126" s="72"/>
      <c r="E126" s="6" t="s">
        <v>432</v>
      </c>
      <c r="F126" s="6" t="s">
        <v>432</v>
      </c>
      <c r="G126" s="6" t="s">
        <v>432</v>
      </c>
      <c r="H126" s="6">
        <v>0.83100432000000002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3462.518</v>
      </c>
      <c r="AL126" s="49" t="s">
        <v>424</v>
      </c>
    </row>
    <row r="127" spans="1:38" s="2" customFormat="1" ht="26.25" customHeight="1" thickBot="1" x14ac:dyDescent="0.25">
      <c r="A127" s="70" t="s">
        <v>288</v>
      </c>
      <c r="B127" s="70" t="s">
        <v>293</v>
      </c>
      <c r="C127" s="71" t="s">
        <v>294</v>
      </c>
      <c r="D127" s="72"/>
      <c r="E127" s="6">
        <v>6.5158450000000001E-3</v>
      </c>
      <c r="F127" s="6" t="s">
        <v>432</v>
      </c>
      <c r="G127" s="6" t="s">
        <v>432</v>
      </c>
      <c r="H127" s="6">
        <v>0.34449063000000002</v>
      </c>
      <c r="I127" s="6">
        <v>2.7065819999999999E-3</v>
      </c>
      <c r="J127" s="6">
        <v>2.7065819999999999E-3</v>
      </c>
      <c r="K127" s="6">
        <v>2.7065819999999999E-3</v>
      </c>
      <c r="L127" s="6" t="s">
        <v>432</v>
      </c>
      <c r="M127" s="6">
        <v>0.12029251000000001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12.526932029152446</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0.121664701</v>
      </c>
      <c r="F132" s="6">
        <v>2.4076484799999999E-2</v>
      </c>
      <c r="G132" s="6">
        <v>0.14331240000000001</v>
      </c>
      <c r="H132" s="6" t="s">
        <v>432</v>
      </c>
      <c r="I132" s="6">
        <v>2.252052E-3</v>
      </c>
      <c r="J132" s="6">
        <v>8.394014E-3</v>
      </c>
      <c r="K132" s="6">
        <v>0.10646064</v>
      </c>
      <c r="L132" s="6">
        <v>7.8822880000000006E-5</v>
      </c>
      <c r="M132" s="6">
        <v>0.75432113999999995</v>
      </c>
      <c r="N132" s="6">
        <v>2.433293999</v>
      </c>
      <c r="O132" s="6">
        <v>0.77865408000000003</v>
      </c>
      <c r="P132" s="6">
        <v>0.111931524</v>
      </c>
      <c r="Q132" s="6">
        <v>0.22872963700000001</v>
      </c>
      <c r="R132" s="6">
        <v>0.68132232000000004</v>
      </c>
      <c r="S132" s="6">
        <v>1.9466352</v>
      </c>
      <c r="T132" s="6">
        <v>0.38932704200000001</v>
      </c>
      <c r="U132" s="6">
        <v>7.2841490000000002E-3</v>
      </c>
      <c r="V132" s="6">
        <v>3.21194808</v>
      </c>
      <c r="W132" s="6">
        <v>226.29634200000001</v>
      </c>
      <c r="X132" s="6">
        <v>2.610333E-5</v>
      </c>
      <c r="Y132" s="6">
        <v>3.5828100000000001E-6</v>
      </c>
      <c r="Z132" s="6">
        <v>3.1221630000000001E-5</v>
      </c>
      <c r="AA132" s="6">
        <v>5.1182999999999998E-6</v>
      </c>
      <c r="AB132" s="6">
        <v>6.6026069999999999E-5</v>
      </c>
      <c r="AC132" s="6">
        <v>0.22872993599999999</v>
      </c>
      <c r="AD132" s="6">
        <v>0.218524</v>
      </c>
      <c r="AE132" s="60"/>
      <c r="AF132" s="26" t="s">
        <v>431</v>
      </c>
      <c r="AG132" s="26" t="s">
        <v>431</v>
      </c>
      <c r="AH132" s="26" t="s">
        <v>431</v>
      </c>
      <c r="AI132" s="26" t="s">
        <v>431</v>
      </c>
      <c r="AJ132" s="26" t="s">
        <v>431</v>
      </c>
      <c r="AK132" s="26">
        <v>51.182789999999997</v>
      </c>
      <c r="AL132" s="49" t="s">
        <v>414</v>
      </c>
    </row>
    <row r="133" spans="1:38" s="2" customFormat="1" ht="26.25" customHeight="1" thickBot="1" x14ac:dyDescent="0.25">
      <c r="A133" s="70" t="s">
        <v>288</v>
      </c>
      <c r="B133" s="74" t="s">
        <v>307</v>
      </c>
      <c r="C133" s="82" t="s">
        <v>308</v>
      </c>
      <c r="D133" s="72"/>
      <c r="E133" s="6">
        <v>0.17167095099999999</v>
      </c>
      <c r="F133" s="6">
        <v>2.705116E-3</v>
      </c>
      <c r="G133" s="6">
        <v>2.3513718999999999E-2</v>
      </c>
      <c r="H133" s="6" t="s">
        <v>431</v>
      </c>
      <c r="I133" s="6">
        <v>7.2205849999999999E-3</v>
      </c>
      <c r="J133" s="6">
        <v>7.2205849999999999E-3</v>
      </c>
      <c r="K133" s="6">
        <v>8.0237969999999992E-3</v>
      </c>
      <c r="L133" s="6" t="s">
        <v>432</v>
      </c>
      <c r="M133" s="6" t="s">
        <v>434</v>
      </c>
      <c r="N133" s="6">
        <v>6.2488250000000004E-3</v>
      </c>
      <c r="O133" s="6">
        <v>1.0466749999999999E-3</v>
      </c>
      <c r="P133" s="6">
        <v>0.310048141</v>
      </c>
      <c r="Q133" s="6">
        <v>2.8320480000000002E-3</v>
      </c>
      <c r="R133" s="6">
        <v>2.8216500000000002E-3</v>
      </c>
      <c r="S133" s="6">
        <v>2.5865060000000001E-3</v>
      </c>
      <c r="T133" s="6">
        <v>3.606134E-3</v>
      </c>
      <c r="U133" s="6">
        <v>4.1159430000000004E-3</v>
      </c>
      <c r="V133" s="6">
        <v>3.3318733000000003E-2</v>
      </c>
      <c r="W133" s="6">
        <v>5.6183220000000002E-3</v>
      </c>
      <c r="X133" s="6">
        <v>2.7467352000000001E-6</v>
      </c>
      <c r="Y133" s="6">
        <v>1.5003000600000001E-6</v>
      </c>
      <c r="Z133" s="6">
        <v>1.3400738400000001E-6</v>
      </c>
      <c r="AA133" s="6">
        <v>1.45452114E-6</v>
      </c>
      <c r="AB133" s="6">
        <v>7.0416302400000001E-6</v>
      </c>
      <c r="AC133" s="6">
        <v>3.1213999999999999E-2</v>
      </c>
      <c r="AD133" s="6">
        <v>8.5315000000000002E-2</v>
      </c>
      <c r="AE133" s="60"/>
      <c r="AF133" s="26" t="s">
        <v>431</v>
      </c>
      <c r="AG133" s="26" t="s">
        <v>431</v>
      </c>
      <c r="AH133" s="26" t="s">
        <v>431</v>
      </c>
      <c r="AI133" s="26" t="s">
        <v>431</v>
      </c>
      <c r="AJ133" s="26" t="s">
        <v>431</v>
      </c>
      <c r="AK133" s="26">
        <v>208086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58.805234773000002</v>
      </c>
      <c r="F135" s="6">
        <v>11.784616187999999</v>
      </c>
      <c r="G135" s="6">
        <v>2.2390770760000001</v>
      </c>
      <c r="H135" s="6" t="s">
        <v>432</v>
      </c>
      <c r="I135" s="6">
        <v>54.327080623000001</v>
      </c>
      <c r="J135" s="6">
        <v>57.626773155999999</v>
      </c>
      <c r="K135" s="6">
        <v>58.687388613000003</v>
      </c>
      <c r="L135" s="6">
        <v>30.368955914000001</v>
      </c>
      <c r="M135" s="6">
        <v>741.01666583400004</v>
      </c>
      <c r="N135" s="6">
        <v>7.8956928499999997</v>
      </c>
      <c r="O135" s="6">
        <v>0.82492313500000003</v>
      </c>
      <c r="P135" s="6" t="s">
        <v>432</v>
      </c>
      <c r="Q135" s="6">
        <v>0.47138464699999999</v>
      </c>
      <c r="R135" s="6">
        <v>0.117846163</v>
      </c>
      <c r="S135" s="6">
        <v>1.6498462629999999</v>
      </c>
      <c r="T135" s="6" t="s">
        <v>432</v>
      </c>
      <c r="U135" s="6">
        <v>0.35353848599999999</v>
      </c>
      <c r="V135" s="6">
        <v>212.71232217299999</v>
      </c>
      <c r="W135" s="6">
        <v>117.84616186971961</v>
      </c>
      <c r="X135" s="6">
        <v>6.5993916640959618E-2</v>
      </c>
      <c r="Y135" s="6">
        <v>0.12373859370179928</v>
      </c>
      <c r="Z135" s="6">
        <v>0.28047414572407836</v>
      </c>
      <c r="AA135" s="6" t="s">
        <v>432</v>
      </c>
      <c r="AB135" s="6">
        <v>0.47020665606683726</v>
      </c>
      <c r="AC135" s="6" t="s">
        <v>432</v>
      </c>
      <c r="AD135" s="6" t="s">
        <v>431</v>
      </c>
      <c r="AE135" s="60"/>
      <c r="AF135" s="26" t="s">
        <v>431</v>
      </c>
      <c r="AG135" s="26" t="s">
        <v>431</v>
      </c>
      <c r="AH135" s="26" t="s">
        <v>431</v>
      </c>
      <c r="AI135" s="26" t="s">
        <v>431</v>
      </c>
      <c r="AJ135" s="26" t="s">
        <v>431</v>
      </c>
      <c r="AK135" s="26">
        <v>8249.2395801199527</v>
      </c>
      <c r="AL135" s="49" t="s">
        <v>412</v>
      </c>
    </row>
    <row r="136" spans="1:38" s="2" customFormat="1" ht="26.25" customHeight="1" thickBot="1" x14ac:dyDescent="0.25">
      <c r="A136" s="70" t="s">
        <v>288</v>
      </c>
      <c r="B136" s="70" t="s">
        <v>313</v>
      </c>
      <c r="C136" s="71" t="s">
        <v>314</v>
      </c>
      <c r="D136" s="72"/>
      <c r="E136" s="6">
        <v>6.2654499999999997E-3</v>
      </c>
      <c r="F136" s="6">
        <v>7.3515236999999997E-2</v>
      </c>
      <c r="G136" s="6" t="s">
        <v>431</v>
      </c>
      <c r="H136" s="6" t="s">
        <v>432</v>
      </c>
      <c r="I136" s="6">
        <v>2.6025710000000001E-3</v>
      </c>
      <c r="J136" s="6">
        <v>2.6025710000000001E-3</v>
      </c>
      <c r="K136" s="6">
        <v>2.6025710000000001E-3</v>
      </c>
      <c r="L136" s="6" t="s">
        <v>432</v>
      </c>
      <c r="M136" s="6">
        <v>0.115669889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1390.31005</v>
      </c>
      <c r="AL136" s="49" t="s">
        <v>416</v>
      </c>
    </row>
    <row r="137" spans="1:38" s="2" customFormat="1" ht="26.25" customHeight="1" thickBot="1" x14ac:dyDescent="0.25">
      <c r="A137" s="70" t="s">
        <v>288</v>
      </c>
      <c r="B137" s="70" t="s">
        <v>315</v>
      </c>
      <c r="C137" s="71" t="s">
        <v>316</v>
      </c>
      <c r="D137" s="72"/>
      <c r="E137" s="6">
        <v>2.9659389999999999E-3</v>
      </c>
      <c r="F137" s="6">
        <v>2.4658761790149999E-2</v>
      </c>
      <c r="G137" s="6" t="s">
        <v>431</v>
      </c>
      <c r="H137" s="6" t="s">
        <v>432</v>
      </c>
      <c r="I137" s="6">
        <v>1.232005E-3</v>
      </c>
      <c r="J137" s="6">
        <v>1.232005E-3</v>
      </c>
      <c r="K137" s="6">
        <v>1.232005E-3</v>
      </c>
      <c r="L137" s="6" t="s">
        <v>432</v>
      </c>
      <c r="M137" s="6">
        <v>5.4751624999999998E-2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t="s">
        <v>431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1.5053474000000001E-2</v>
      </c>
      <c r="G139" s="6" t="s">
        <v>432</v>
      </c>
      <c r="H139" s="6">
        <v>1.805068E-3</v>
      </c>
      <c r="I139" s="6">
        <v>1.500322022</v>
      </c>
      <c r="J139" s="6">
        <v>1.500322022</v>
      </c>
      <c r="K139" s="6">
        <v>1.500322022</v>
      </c>
      <c r="L139" s="6" t="s">
        <v>433</v>
      </c>
      <c r="M139" s="6" t="s">
        <v>432</v>
      </c>
      <c r="N139" s="6">
        <v>4.3277029999999996E-3</v>
      </c>
      <c r="O139" s="6">
        <v>8.6845429999999994E-3</v>
      </c>
      <c r="P139" s="6">
        <v>8.6845429999999994E-3</v>
      </c>
      <c r="Q139" s="6">
        <v>1.3729437000000001E-2</v>
      </c>
      <c r="R139" s="6">
        <v>1.310105E-2</v>
      </c>
      <c r="S139" s="6">
        <v>3.0635012999999999E-2</v>
      </c>
      <c r="T139" s="6" t="s">
        <v>432</v>
      </c>
      <c r="U139" s="6" t="s">
        <v>432</v>
      </c>
      <c r="V139" s="6" t="s">
        <v>432</v>
      </c>
      <c r="W139" s="6">
        <v>15.329700000000001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752.67372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633.8350792668283</v>
      </c>
      <c r="F141" s="20">
        <f t="shared" ref="F141:AD141" si="0">SUM(F14:F140)</f>
        <v>559.90317597270473</v>
      </c>
      <c r="G141" s="20">
        <f t="shared" si="0"/>
        <v>116.82886945987354</v>
      </c>
      <c r="H141" s="20">
        <f t="shared" si="0"/>
        <v>439.35359619828216</v>
      </c>
      <c r="I141" s="20">
        <f t="shared" si="0"/>
        <v>133.78361350850582</v>
      </c>
      <c r="J141" s="20">
        <f t="shared" si="0"/>
        <v>214.12608087357984</v>
      </c>
      <c r="K141" s="20">
        <f t="shared" si="0"/>
        <v>309.11459969742248</v>
      </c>
      <c r="L141" s="20">
        <f t="shared" si="0"/>
        <v>44.395938084443635</v>
      </c>
      <c r="M141" s="20">
        <f t="shared" si="0"/>
        <v>1523.1523527239524</v>
      </c>
      <c r="N141" s="20">
        <f t="shared" si="0"/>
        <v>103.49661463942395</v>
      </c>
      <c r="O141" s="20">
        <f t="shared" si="0"/>
        <v>7.4445468081584236</v>
      </c>
      <c r="P141" s="20">
        <f t="shared" si="0"/>
        <v>3.3756896985774922</v>
      </c>
      <c r="Q141" s="20">
        <f t="shared" si="0"/>
        <v>3.9442543105363677</v>
      </c>
      <c r="R141" s="20">
        <f>SUM(R14:R140)</f>
        <v>22.01251395578484</v>
      </c>
      <c r="S141" s="20">
        <f t="shared" si="0"/>
        <v>123.89781994461102</v>
      </c>
      <c r="T141" s="20">
        <f t="shared" si="0"/>
        <v>69.027972694143685</v>
      </c>
      <c r="U141" s="20">
        <f t="shared" si="0"/>
        <v>6.9270042141156178</v>
      </c>
      <c r="V141" s="20">
        <f t="shared" si="0"/>
        <v>386.98943645783243</v>
      </c>
      <c r="W141" s="20">
        <f t="shared" si="0"/>
        <v>475.4606902174192</v>
      </c>
      <c r="X141" s="20">
        <f t="shared" si="0"/>
        <v>8.5244859256724492</v>
      </c>
      <c r="Y141" s="20">
        <f t="shared" si="0"/>
        <v>9.1524954621854153</v>
      </c>
      <c r="Z141" s="20">
        <f t="shared" si="0"/>
        <v>4.0468803012964907</v>
      </c>
      <c r="AA141" s="20">
        <f t="shared" si="0"/>
        <v>4.8464643362476467</v>
      </c>
      <c r="AB141" s="20">
        <f t="shared" si="0"/>
        <v>38.99025329938857</v>
      </c>
      <c r="AC141" s="20">
        <f t="shared" si="0"/>
        <v>2.0092964698247244</v>
      </c>
      <c r="AD141" s="20">
        <f t="shared" si="0"/>
        <v>454.46442067043608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633.8350792668283</v>
      </c>
      <c r="F152" s="14">
        <f t="shared" ref="F152:AD152" si="1">SUM(F$141, F$151, IF(AND(ISNUMBER(SEARCH($B$4,"AT|BE|CH|GB|IE|LT|LU|NL")),SUM(F$143:F$149)&gt;0),SUM(F$143:F$149)-SUM(F$27:F$33),0))</f>
        <v>559.90317597270473</v>
      </c>
      <c r="G152" s="14">
        <f t="shared" si="1"/>
        <v>116.82886945987354</v>
      </c>
      <c r="H152" s="14">
        <f t="shared" si="1"/>
        <v>439.35359619828216</v>
      </c>
      <c r="I152" s="14">
        <f t="shared" si="1"/>
        <v>133.78361350850582</v>
      </c>
      <c r="J152" s="14">
        <f t="shared" si="1"/>
        <v>214.12608087357984</v>
      </c>
      <c r="K152" s="14">
        <f t="shared" si="1"/>
        <v>309.11459969742248</v>
      </c>
      <c r="L152" s="14">
        <f t="shared" si="1"/>
        <v>44.395938084443635</v>
      </c>
      <c r="M152" s="14">
        <f t="shared" si="1"/>
        <v>1523.1523527239524</v>
      </c>
      <c r="N152" s="14">
        <f t="shared" si="1"/>
        <v>103.49661463942395</v>
      </c>
      <c r="O152" s="14">
        <f t="shared" si="1"/>
        <v>7.4445468081584236</v>
      </c>
      <c r="P152" s="14">
        <f t="shared" si="1"/>
        <v>3.3756896985774922</v>
      </c>
      <c r="Q152" s="14">
        <f t="shared" si="1"/>
        <v>3.9442543105363677</v>
      </c>
      <c r="R152" s="14">
        <f t="shared" si="1"/>
        <v>22.01251395578484</v>
      </c>
      <c r="S152" s="14">
        <f t="shared" si="1"/>
        <v>123.89781994461102</v>
      </c>
      <c r="T152" s="14">
        <f t="shared" si="1"/>
        <v>69.027972694143685</v>
      </c>
      <c r="U152" s="14">
        <f t="shared" si="1"/>
        <v>6.9270042141156178</v>
      </c>
      <c r="V152" s="14">
        <f t="shared" si="1"/>
        <v>386.98943645783243</v>
      </c>
      <c r="W152" s="14">
        <f t="shared" si="1"/>
        <v>475.4606902174192</v>
      </c>
      <c r="X152" s="14">
        <f t="shared" si="1"/>
        <v>8.5244859256724492</v>
      </c>
      <c r="Y152" s="14">
        <f t="shared" si="1"/>
        <v>9.1524954621854153</v>
      </c>
      <c r="Z152" s="14">
        <f t="shared" si="1"/>
        <v>4.0468803012964907</v>
      </c>
      <c r="AA152" s="14">
        <f t="shared" si="1"/>
        <v>4.8464643362476467</v>
      </c>
      <c r="AB152" s="14">
        <f t="shared" si="1"/>
        <v>38.99025329938857</v>
      </c>
      <c r="AC152" s="14">
        <f t="shared" si="1"/>
        <v>2.0092964698247244</v>
      </c>
      <c r="AD152" s="14">
        <f t="shared" si="1"/>
        <v>454.46442067043608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553.28218712782825</v>
      </c>
      <c r="F154" s="14">
        <f>SUM(F$141, F$153, -1 * IF(OR($B$6=2005,$B$6&gt;=2020),SUM(F$99:F$122),0), IF(AND(ISNUMBER(SEARCH($B$4,"AT|BE|CH|GB|IE|LT|LU|NL")),SUM(F$143:F$149)&gt;0),SUM(F$143:F$149)-SUM(F$27:F$33),0))</f>
        <v>442.21154454370469</v>
      </c>
      <c r="G154" s="14">
        <f>SUM(G$141, G$153, IF(AND(ISNUMBER(SEARCH($B$4,"AT|BE|CH|GB|IE|LT|LU|NL")),SUM(G$143:G$149)&gt;0),SUM(G$143:G$149)-SUM(G$27:G$33),0))</f>
        <v>116.82886945987354</v>
      </c>
      <c r="H154" s="14">
        <f>SUM(H$141, H$153, IF(AND(ISNUMBER(SEARCH($B$4,"AT|BE|CH|GB|IE|LT|LU|NL")),SUM(H$143:H$149)&gt;0),SUM(H$143:H$149)-SUM(H$27:H$33),0))</f>
        <v>439.35359619828216</v>
      </c>
      <c r="I154" s="14">
        <f t="shared" ref="I154:AD154" si="2">SUM(I$141, I$153, IF(AND(ISNUMBER(SEARCH($B$4,"AT|BE|CH|GB|IE|LT|LU|NL")),SUM(I$143:I$149)&gt;0),SUM(I$143:I$149)-SUM(I$27:I$33),0))</f>
        <v>133.78361350850582</v>
      </c>
      <c r="J154" s="14">
        <f t="shared" si="2"/>
        <v>214.12608087357984</v>
      </c>
      <c r="K154" s="14">
        <f t="shared" si="2"/>
        <v>309.11459969742248</v>
      </c>
      <c r="L154" s="14">
        <f t="shared" si="2"/>
        <v>44.395938084443635</v>
      </c>
      <c r="M154" s="14">
        <f t="shared" si="2"/>
        <v>1523.1523527239524</v>
      </c>
      <c r="N154" s="14">
        <f t="shared" si="2"/>
        <v>103.49661463942395</v>
      </c>
      <c r="O154" s="14">
        <f t="shared" si="2"/>
        <v>7.4445468081584236</v>
      </c>
      <c r="P154" s="14">
        <f t="shared" si="2"/>
        <v>3.3756896985774922</v>
      </c>
      <c r="Q154" s="14">
        <f t="shared" si="2"/>
        <v>3.9442543105363677</v>
      </c>
      <c r="R154" s="14">
        <f t="shared" si="2"/>
        <v>22.01251395578484</v>
      </c>
      <c r="S154" s="14">
        <f t="shared" si="2"/>
        <v>123.89781994461102</v>
      </c>
      <c r="T154" s="14">
        <f t="shared" si="2"/>
        <v>69.027972694143685</v>
      </c>
      <c r="U154" s="14">
        <f t="shared" si="2"/>
        <v>6.9270042141156178</v>
      </c>
      <c r="V154" s="14">
        <f t="shared" si="2"/>
        <v>386.98943645783243</v>
      </c>
      <c r="W154" s="14">
        <f t="shared" si="2"/>
        <v>475.4606902174192</v>
      </c>
      <c r="X154" s="14">
        <f t="shared" si="2"/>
        <v>8.5244859256724492</v>
      </c>
      <c r="Y154" s="14">
        <f t="shared" si="2"/>
        <v>9.1524954621854153</v>
      </c>
      <c r="Z154" s="14">
        <f t="shared" si="2"/>
        <v>4.0468803012964907</v>
      </c>
      <c r="AA154" s="14">
        <f t="shared" si="2"/>
        <v>4.8464643362476467</v>
      </c>
      <c r="AB154" s="14">
        <f t="shared" si="2"/>
        <v>38.99025329938857</v>
      </c>
      <c r="AC154" s="14">
        <f t="shared" si="2"/>
        <v>2.0092964698247244</v>
      </c>
      <c r="AD154" s="14">
        <f t="shared" si="2"/>
        <v>454.46442067043608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59.715589577048867</v>
      </c>
      <c r="F157" s="23">
        <v>1.0520109863320506</v>
      </c>
      <c r="G157" s="23">
        <v>3.6319672383421495</v>
      </c>
      <c r="H157" s="23" t="s">
        <v>432</v>
      </c>
      <c r="I157" s="23">
        <v>0.75896422989487478</v>
      </c>
      <c r="J157" s="23">
        <v>0.75896422989487478</v>
      </c>
      <c r="K157" s="23">
        <v>0.75896422989487478</v>
      </c>
      <c r="L157" s="23">
        <v>0.36430283024266102</v>
      </c>
      <c r="M157" s="23">
        <v>10.12884565061286</v>
      </c>
      <c r="N157" s="23">
        <v>0.42297051746755049</v>
      </c>
      <c r="O157" s="23">
        <v>2.2422646986427954E-4</v>
      </c>
      <c r="P157" s="23">
        <v>9.903261773066498E-3</v>
      </c>
      <c r="Q157" s="23">
        <v>4.2972116352788041E-4</v>
      </c>
      <c r="R157" s="23">
        <v>5.229711241024456E-2</v>
      </c>
      <c r="S157" s="23">
        <v>3.1752192769144164E-2</v>
      </c>
      <c r="T157" s="23">
        <v>4.3083085261560951E-4</v>
      </c>
      <c r="U157" s="23">
        <v>4.2966567907349397E-4</v>
      </c>
      <c r="V157" s="23">
        <v>8.2193993553633299E-2</v>
      </c>
      <c r="W157" s="23" t="s">
        <v>432</v>
      </c>
      <c r="X157" s="23">
        <v>1.1906960392835487E-5</v>
      </c>
      <c r="Y157" s="23">
        <v>2.1829427320136467E-5</v>
      </c>
      <c r="Z157" s="23">
        <v>7.4418502622043264E-6</v>
      </c>
      <c r="AA157" s="23">
        <v>7.5688283524512337E-3</v>
      </c>
      <c r="AB157" s="23">
        <v>7.6100065904264099E-3</v>
      </c>
      <c r="AC157" s="23" t="s">
        <v>431</v>
      </c>
      <c r="AD157" s="23" t="s">
        <v>431</v>
      </c>
      <c r="AE157" s="63"/>
      <c r="AF157" s="23">
        <v>186786.88674721716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10.966656926881502</v>
      </c>
      <c r="F158" s="23">
        <v>0.35945517480931921</v>
      </c>
      <c r="G158" s="23">
        <v>0.63782647379996937</v>
      </c>
      <c r="H158" s="23" t="s">
        <v>432</v>
      </c>
      <c r="I158" s="23">
        <v>0.13246883999800679</v>
      </c>
      <c r="J158" s="23">
        <v>0.13246883999800679</v>
      </c>
      <c r="K158" s="23">
        <v>0.13246883999800679</v>
      </c>
      <c r="L158" s="23">
        <v>6.3585042103110986E-2</v>
      </c>
      <c r="M158" s="23">
        <v>4.9405337946108236</v>
      </c>
      <c r="N158" s="23">
        <v>2.5192754698297612</v>
      </c>
      <c r="O158" s="23">
        <v>3.9854087405667029E-5</v>
      </c>
      <c r="P158" s="23">
        <v>1.7597802551326538E-3</v>
      </c>
      <c r="Q158" s="23">
        <v>7.6110789224836825E-5</v>
      </c>
      <c r="R158" s="23">
        <v>9.1654901448318098E-3</v>
      </c>
      <c r="S158" s="23">
        <v>5.5669991878996867E-3</v>
      </c>
      <c r="T158" s="23">
        <v>8.2739868489436192E-5</v>
      </c>
      <c r="U158" s="23">
        <v>7.5779335261606868E-5</v>
      </c>
      <c r="V158" s="23">
        <v>1.4479478950241823E-2</v>
      </c>
      <c r="W158" s="23" t="s">
        <v>432</v>
      </c>
      <c r="X158" s="23">
        <v>5.4413341265163524E-5</v>
      </c>
      <c r="Y158" s="23">
        <v>9.9757792014525023E-5</v>
      </c>
      <c r="Z158" s="23">
        <v>3.4008338366962559E-5</v>
      </c>
      <c r="AA158" s="23">
        <v>2.4121599611980045E-3</v>
      </c>
      <c r="AB158" s="23">
        <v>2.6003394328446556E-3</v>
      </c>
      <c r="AC158" s="23" t="s">
        <v>431</v>
      </c>
      <c r="AD158" s="23" t="s">
        <v>431</v>
      </c>
      <c r="AE158" s="63"/>
      <c r="AF158" s="23">
        <v>32802.504344787922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608.56468588300004</v>
      </c>
      <c r="F159" s="23">
        <v>14.750083851999999</v>
      </c>
      <c r="G159" s="23">
        <v>63.572131999</v>
      </c>
      <c r="H159" s="23">
        <v>6.0731567E-2</v>
      </c>
      <c r="I159" s="23">
        <v>28.162662857000001</v>
      </c>
      <c r="J159" s="23">
        <v>33.144479042999997</v>
      </c>
      <c r="K159" s="23">
        <v>33.144479042999997</v>
      </c>
      <c r="L159" s="23">
        <v>0.66170451500000005</v>
      </c>
      <c r="M159" s="23">
        <v>32.536246378999998</v>
      </c>
      <c r="N159" s="23">
        <v>1.416748538</v>
      </c>
      <c r="O159" s="23">
        <v>0.14453470400000001</v>
      </c>
      <c r="P159" s="23">
        <v>0.202502824</v>
      </c>
      <c r="Q159" s="23">
        <v>4.0446580020000003</v>
      </c>
      <c r="R159" s="23">
        <v>4.304743341</v>
      </c>
      <c r="S159" s="23">
        <v>9.7725122770000006</v>
      </c>
      <c r="T159" s="23">
        <v>187.779429999</v>
      </c>
      <c r="U159" s="23">
        <v>1.5031223220000001</v>
      </c>
      <c r="V159" s="23">
        <v>10.411125599</v>
      </c>
      <c r="W159" s="23">
        <v>3.09223282</v>
      </c>
      <c r="X159" s="23">
        <v>3.4684472000000001E-2</v>
      </c>
      <c r="Y159" s="23">
        <v>0.20231002000000001</v>
      </c>
      <c r="Z159" s="23">
        <v>0.14453469999999999</v>
      </c>
      <c r="AA159" s="23">
        <v>5.4896194000000002E-2</v>
      </c>
      <c r="AB159" s="23">
        <v>0.43642538600000003</v>
      </c>
      <c r="AC159" s="23">
        <v>1.040729</v>
      </c>
      <c r="AD159" s="23">
        <v>3.403327</v>
      </c>
      <c r="AE159" s="63"/>
      <c r="AF159" s="23">
        <v>358853.56928</v>
      </c>
      <c r="AG159" s="23" t="s">
        <v>433</v>
      </c>
      <c r="AH159" s="23">
        <v>716.50099998749999</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4.8692013730000001</v>
      </c>
      <c r="F160" s="23">
        <v>0.1165313</v>
      </c>
      <c r="G160" s="23">
        <v>0.14266707000000001</v>
      </c>
      <c r="H160" s="23">
        <v>6.7541599999999997E-4</v>
      </c>
      <c r="I160" s="23">
        <v>6.1420949000000002E-2</v>
      </c>
      <c r="J160" s="23">
        <v>7.2765033000000007E-2</v>
      </c>
      <c r="K160" s="23">
        <v>7.3684972000000001E-2</v>
      </c>
      <c r="L160" s="23">
        <v>4.293524E-3</v>
      </c>
      <c r="M160" s="23">
        <v>0.29519752999999999</v>
      </c>
      <c r="N160" s="23">
        <v>1.1908665000000001E-2</v>
      </c>
      <c r="O160" s="23">
        <v>6.9401300000000005E-4</v>
      </c>
      <c r="P160" s="23">
        <v>2.0038339999999999E-3</v>
      </c>
      <c r="Q160" s="23">
        <v>2.619952E-3</v>
      </c>
      <c r="R160" s="23">
        <v>3.9725020000000002E-3</v>
      </c>
      <c r="S160" s="23">
        <v>7.1917869999999995E-2</v>
      </c>
      <c r="T160" s="23">
        <v>6.5474487999999997E-2</v>
      </c>
      <c r="U160" s="23">
        <v>6.5634910000000003E-3</v>
      </c>
      <c r="V160" s="23">
        <v>8.6046810000000001E-2</v>
      </c>
      <c r="W160" s="23">
        <v>9.7879153999999996E-3</v>
      </c>
      <c r="X160" s="23">
        <v>2.1745688799999999E-4</v>
      </c>
      <c r="Y160" s="23">
        <v>7.7517344860000002E-4</v>
      </c>
      <c r="Z160" s="23">
        <v>7.5982893880000002E-4</v>
      </c>
      <c r="AA160" s="23">
        <v>1.1354221488E-3</v>
      </c>
      <c r="AB160" s="23">
        <v>2.8878814241999999E-3</v>
      </c>
      <c r="AC160" s="23">
        <v>5.2129999999999998E-3</v>
      </c>
      <c r="AD160" s="23">
        <v>2.7369999999999998E-3</v>
      </c>
      <c r="AE160" s="63"/>
      <c r="AF160" s="23">
        <v>3510.7663970225926</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8.363010225</v>
      </c>
      <c r="F163" s="25">
        <v>22.170892535</v>
      </c>
      <c r="G163" s="25">
        <v>1.6680432650000001</v>
      </c>
      <c r="H163" s="25">
        <v>1.872540324</v>
      </c>
      <c r="I163" s="25">
        <v>15.280877538</v>
      </c>
      <c r="J163" s="25">
        <v>18.676628096000002</v>
      </c>
      <c r="K163" s="25">
        <v>28.863879794999999</v>
      </c>
      <c r="L163" s="25">
        <v>1.3752789750000001</v>
      </c>
      <c r="M163" s="25">
        <v>240.227496476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2024-01-24T09:57:50Z</dcterms:modified>
</cp:coreProperties>
</file>