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<sst xmlns="http://schemas.openxmlformats.org/spreadsheetml/2006/main" count="3906" uniqueCount="436">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</sst>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2018</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2018</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96.127626540721081</v>
      </c>
      <c r="F14" s="6">
        <v>8.642920922643448</v>
      </c>
      <c r="G14" s="6">
        <v>70.05001966459109</v>
      </c>
      <c r="H14" s="6">
        <v>1.3069685179249999</v>
      </c>
      <c r="I14" s="6">
        <v>3.9604424114481724</v>
      </c>
      <c r="J14" s="6">
        <v>5.303558238845083</v>
      </c>
      <c r="K14" s="6">
        <v>6.965146454375466</v>
      </c>
      <c r="L14" s="6">
        <v>0.13647505285626135</v>
      </c>
      <c r="M14" s="6">
        <v>31.92750799387365</v>
      </c>
      <c r="N14" s="6">
        <v>3.1242923274013221</v>
      </c>
      <c r="O14" s="6">
        <v>1.5538421738355059</v>
      </c>
      <c r="P14" s="6">
        <v>2.6893450455406587</v>
      </c>
      <c r="Q14" s="6">
        <v>2.4284521498312475</v>
      </c>
      <c r="R14" s="6">
        <v>5.492087965039893</v>
      </c>
      <c r="S14" s="6">
        <v>4.9538377444875961</v>
      </c>
      <c r="T14" s="6">
        <v>50.14469529057952</v>
      </c>
      <c r="U14" s="6">
        <v>1.6986265885394312</v>
      </c>
      <c r="V14" s="6">
        <v>12.767101436894301</v>
      </c>
      <c r="W14" s="6">
        <v>3.2246886018592078</v>
      </c>
      <c r="X14" s="6">
        <v>0.27147998272780555</v>
      </c>
      <c r="Y14" s="6">
        <v>0.43369606019994367</v>
      </c>
      <c r="Z14" s="6">
        <v>0.14279086221135834</v>
      </c>
      <c r="AA14" s="6">
        <v>0.1091913131516109</v>
      </c>
      <c r="AB14" s="6">
        <v>0.95715821740047902</v>
      </c>
      <c r="AC14" s="6">
        <v>0.84641903314800004</v>
      </c>
      <c r="AD14" s="6">
        <v>2.4208613053768459E-2</v>
      </c>
      <c r="AE14" s="60"/>
      <c r="AF14" s="26">
        <v>98617.079974626584</v>
      </c>
      <c r="AG14" s="26">
        <v>374953.15781450999</v>
      </c>
      <c r="AH14" s="26">
        <v>200568.62555697138</v>
      </c>
      <c r="AI14" s="26">
        <v>48595.861318814728</v>
      </c>
      <c r="AJ14" s="26">
        <v>30591.561477906183</v>
      </c>
      <c r="AK14" s="26" t="s">
        <v>431</v>
      </c>
      <c r="AL14" s="49" t="s">
        <v>49</v>
      </c>
    </row>
    <row r="15" spans="1:38" s="1" customFormat="1" ht="26.25" customHeight="1" thickBot="1" x14ac:dyDescent="0.25">
      <c r="A15" s="70" t="s">
        <v>53</v>
      </c>
      <c r="B15" s="70" t="s">
        <v>54</v>
      </c>
      <c r="C15" s="71" t="s">
        <v>55</v>
      </c>
      <c r="D15" s="72"/>
      <c r="E15" s="6">
        <v>10.99346906417184</v>
      </c>
      <c r="F15" s="6">
        <v>0.42546159720495907</v>
      </c>
      <c r="G15" s="6">
        <v>3.3690159144047929</v>
      </c>
      <c r="H15" s="6" t="s">
        <v>432</v>
      </c>
      <c r="I15" s="6">
        <v>0.25753432873046217</v>
      </c>
      <c r="J15" s="6">
        <v>0.26473452965759797</v>
      </c>
      <c r="K15" s="6">
        <v>0.27630609870215761</v>
      </c>
      <c r="L15" s="6">
        <v>4.0011795354634734E-2</v>
      </c>
      <c r="M15" s="6">
        <v>1.9160828179969749</v>
      </c>
      <c r="N15" s="6">
        <v>0.20269559340989288</v>
      </c>
      <c r="O15" s="6">
        <v>0.25916104568256393</v>
      </c>
      <c r="P15" s="6">
        <v>5.1212223531373342E-2</v>
      </c>
      <c r="Q15" s="6">
        <v>6.1533055907082725E-2</v>
      </c>
      <c r="R15" s="6">
        <v>0.82493410281264312</v>
      </c>
      <c r="S15" s="6">
        <v>0.4202541223065096</v>
      </c>
      <c r="T15" s="6">
        <v>3.2150154914447646</v>
      </c>
      <c r="U15" s="6">
        <v>0.19055956804605281</v>
      </c>
      <c r="V15" s="6">
        <v>2.1314474270999528</v>
      </c>
      <c r="W15" s="6">
        <v>2.7529648842790428E-2</v>
      </c>
      <c r="X15" s="6">
        <v>1.1503534392854541E-4</v>
      </c>
      <c r="Y15" s="6">
        <v>2.399383995829727E-4</v>
      </c>
      <c r="Z15" s="6">
        <v>1.4382299797158541E-4</v>
      </c>
      <c r="AA15" s="6">
        <v>5.3772305392158545E-4</v>
      </c>
      <c r="AB15" s="6">
        <v>1.0365196481724806E-3</v>
      </c>
      <c r="AC15" s="6" t="s">
        <v>431</v>
      </c>
      <c r="AD15" s="6" t="s">
        <v>431</v>
      </c>
      <c r="AE15" s="60"/>
      <c r="AF15" s="26">
        <v>126785.5360043431</v>
      </c>
      <c r="AG15" s="26" t="s">
        <v>433</v>
      </c>
      <c r="AH15" s="26">
        <v>57895.11858357014</v>
      </c>
      <c r="AI15" s="26" t="s">
        <v>433</v>
      </c>
      <c r="AJ15" s="26">
        <v>1354.9198645900001</v>
      </c>
      <c r="AK15" s="26" t="s">
        <v>431</v>
      </c>
      <c r="AL15" s="49" t="s">
        <v>49</v>
      </c>
    </row>
    <row r="16" spans="1:38" s="1" customFormat="1" ht="26.25" customHeight="1" thickBot="1" x14ac:dyDescent="0.25">
      <c r="A16" s="70" t="s">
        <v>53</v>
      </c>
      <c r="B16" s="70" t="s">
        <v>56</v>
      </c>
      <c r="C16" s="71" t="s">
        <v>57</v>
      </c>
      <c r="D16" s="72"/>
      <c r="E16" s="6">
        <v>3.1279974940441133</v>
      </c>
      <c r="F16" s="6">
        <v>0.27498412123286026</v>
      </c>
      <c r="G16" s="6">
        <v>1.8900205064640967</v>
      </c>
      <c r="H16" s="6">
        <v>0.1699343122680485</v>
      </c>
      <c r="I16" s="6">
        <v>0.19878438050995886</v>
      </c>
      <c r="J16" s="6">
        <v>0.26215186022100739</v>
      </c>
      <c r="K16" s="6">
        <v>0.35964671054600739</v>
      </c>
      <c r="L16" s="6">
        <v>4.9396334824516532E-2</v>
      </c>
      <c r="M16" s="6">
        <v>1.9431245088911564</v>
      </c>
      <c r="N16" s="6">
        <v>9.4897071360022539E-2</v>
      </c>
      <c r="O16" s="6">
        <v>3.6111155201536002E-2</v>
      </c>
      <c r="P16" s="6">
        <v>6.400511296083447E-3</v>
      </c>
      <c r="Q16" s="6">
        <v>2.833057548245766E-3</v>
      </c>
      <c r="R16" s="6">
        <v>8.8064585626392813E-2</v>
      </c>
      <c r="S16" s="6">
        <v>2.4994464351757482E-2</v>
      </c>
      <c r="T16" s="6">
        <v>1.5962645339603152E-2</v>
      </c>
      <c r="U16" s="6">
        <v>2.3445053874634933E-3</v>
      </c>
      <c r="V16" s="6">
        <v>1.5081655733664394</v>
      </c>
      <c r="W16" s="6">
        <v>0.28211501253974014</v>
      </c>
      <c r="X16" s="6">
        <v>6.7776493126620152E-2</v>
      </c>
      <c r="Y16" s="6">
        <v>4.4911371820298591E-2</v>
      </c>
      <c r="Z16" s="6">
        <v>1.4029938486522149E-2</v>
      </c>
      <c r="AA16" s="6">
        <v>1.1206359455081997E-2</v>
      </c>
      <c r="AB16" s="6">
        <v>0.13792237113949615</v>
      </c>
      <c r="AC16" s="6">
        <v>1.40048181477926E-2</v>
      </c>
      <c r="AD16" s="6">
        <v>2.2945714999999999E-9</v>
      </c>
      <c r="AE16" s="60"/>
      <c r="AF16" s="26">
        <v>611.33164000365605</v>
      </c>
      <c r="AG16" s="26">
        <v>5700.7242437120003</v>
      </c>
      <c r="AH16" s="26">
        <v>7908.375692102738</v>
      </c>
      <c r="AI16" s="26">
        <v>2774.768</v>
      </c>
      <c r="AJ16" s="26" t="s">
        <v>431</v>
      </c>
      <c r="AK16" s="26" t="s">
        <v>431</v>
      </c>
      <c r="AL16" s="49" t="s">
        <v>49</v>
      </c>
    </row>
    <row r="17" spans="1:38" s="2" customFormat="1" ht="26.25" customHeight="1" thickBot="1" x14ac:dyDescent="0.25">
      <c r="A17" s="70" t="s">
        <v>53</v>
      </c>
      <c r="B17" s="70" t="s">
        <v>58</v>
      </c>
      <c r="C17" s="71" t="s">
        <v>59</v>
      </c>
      <c r="D17" s="72"/>
      <c r="E17" s="6">
        <v>7.6088817685826458</v>
      </c>
      <c r="F17" s="6">
        <v>0.17704821352188532</v>
      </c>
      <c r="G17" s="6">
        <v>6.5885939973880188</v>
      </c>
      <c r="H17" s="6" t="s">
        <v>432</v>
      </c>
      <c r="I17" s="6">
        <v>0.17488480479374274</v>
      </c>
      <c r="J17" s="6">
        <v>0.7571419967178733</v>
      </c>
      <c r="K17" s="6">
        <v>2.3083910908816097</v>
      </c>
      <c r="L17" s="6">
        <v>1.4442081989552324E-2</v>
      </c>
      <c r="M17" s="6">
        <v>90.563289768732091</v>
      </c>
      <c r="N17" s="6">
        <v>7.7170939941838892</v>
      </c>
      <c r="O17" s="6">
        <v>0.15013912903328513</v>
      </c>
      <c r="P17" s="6">
        <v>2.9868982961374249E-3</v>
      </c>
      <c r="Q17" s="6">
        <v>0.32653045974167855</v>
      </c>
      <c r="R17" s="6">
        <v>1.2033519716019556</v>
      </c>
      <c r="S17" s="6">
        <v>9.0923962147855877E-3</v>
      </c>
      <c r="T17" s="6">
        <v>0.78515127355319625</v>
      </c>
      <c r="U17" s="6">
        <v>8.8290589486409062E-4</v>
      </c>
      <c r="V17" s="6">
        <v>5.3748605382982735</v>
      </c>
      <c r="W17" s="6">
        <v>1.0854537576545653</v>
      </c>
      <c r="X17" s="6">
        <v>1.0116480436832501E-3</v>
      </c>
      <c r="Y17" s="6">
        <v>2.0346377245899112E-3</v>
      </c>
      <c r="Z17" s="6">
        <v>1.0140599221940426E-3</v>
      </c>
      <c r="AA17" s="6">
        <v>1.0141205525400424E-3</v>
      </c>
      <c r="AB17" s="6">
        <v>5.0744662416705548E-3</v>
      </c>
      <c r="AC17" s="6">
        <v>5.3999999999999998E-5</v>
      </c>
      <c r="AD17" s="6">
        <v>0.169991094529932</v>
      </c>
      <c r="AE17" s="60"/>
      <c r="AF17" s="26">
        <v>1729.7153702191999</v>
      </c>
      <c r="AG17" s="26">
        <v>23368.550777366072</v>
      </c>
      <c r="AH17" s="26">
        <v>32682.993281556701</v>
      </c>
      <c r="AI17" s="26" t="s">
        <v>431</v>
      </c>
      <c r="AJ17" s="26" t="s">
        <v>433</v>
      </c>
      <c r="AK17" s="26" t="s">
        <v>431</v>
      </c>
      <c r="AL17" s="49" t="s">
        <v>49</v>
      </c>
    </row>
    <row r="18" spans="1:38" s="2" customFormat="1" ht="26.25" customHeight="1" thickBot="1" x14ac:dyDescent="0.25">
      <c r="A18" s="70" t="s">
        <v>53</v>
      </c>
      <c r="B18" s="70" t="s">
        <v>60</v>
      </c>
      <c r="C18" s="71" t="s">
        <v>61</v>
      </c>
      <c r="D18" s="72"/>
      <c r="E18" s="6">
        <v>4.5324267804029352</v>
      </c>
      <c r="F18" s="6">
        <v>6.5835501290318482E-2</v>
      </c>
      <c r="G18" s="6">
        <v>7.9659802146770105</v>
      </c>
      <c r="H18" s="6">
        <v>6.6082999999999997E-5</v>
      </c>
      <c r="I18" s="6">
        <v>0.17817879540697815</v>
      </c>
      <c r="J18" s="6">
        <v>0.19711502210408888</v>
      </c>
      <c r="K18" s="6">
        <v>0.21335192388570723</v>
      </c>
      <c r="L18" s="6">
        <v>2.7804716365224368E-2</v>
      </c>
      <c r="M18" s="6">
        <v>0.61570547957750288</v>
      </c>
      <c r="N18" s="6">
        <v>4.0760670754929843E-3</v>
      </c>
      <c r="O18" s="6">
        <v>1.0348125708727E-3</v>
      </c>
      <c r="P18" s="6">
        <v>1.3248408275503445E-3</v>
      </c>
      <c r="Q18" s="6">
        <v>4.5568166831454421E-3</v>
      </c>
      <c r="R18" s="6">
        <v>2.574395685377838E-3</v>
      </c>
      <c r="S18" s="6">
        <v>4.5066460938770246E-3</v>
      </c>
      <c r="T18" s="6">
        <v>0.21673598627315979</v>
      </c>
      <c r="U18" s="6">
        <v>1.9199836612681374E-3</v>
      </c>
      <c r="V18" s="6">
        <v>7.5623281200252093E-2</v>
      </c>
      <c r="W18" s="6">
        <v>7.670231281486928E-3</v>
      </c>
      <c r="X18" s="6">
        <v>4.2528391415635001E-5</v>
      </c>
      <c r="Y18" s="6">
        <v>7.8095989458869998E-5</v>
      </c>
      <c r="Z18" s="6">
        <v>3.6534477488034998E-5</v>
      </c>
      <c r="AA18" s="6">
        <v>3.4792411188034998E-5</v>
      </c>
      <c r="AB18" s="6">
        <v>1.9195126972108731E-4</v>
      </c>
      <c r="AC18" s="6">
        <v>7.9999999999999996E-6</v>
      </c>
      <c r="AD18" s="6" t="s">
        <v>431</v>
      </c>
      <c r="AE18" s="60"/>
      <c r="AF18" s="26">
        <v>1820.8919709287779</v>
      </c>
      <c r="AG18" s="26">
        <v>1132.5753519719519</v>
      </c>
      <c r="AH18" s="26">
        <v>16826.508299606907</v>
      </c>
      <c r="AI18" s="26">
        <v>1.786</v>
      </c>
      <c r="AJ18" s="26" t="s">
        <v>433</v>
      </c>
      <c r="AK18" s="26" t="s">
        <v>431</v>
      </c>
      <c r="AL18" s="49" t="s">
        <v>49</v>
      </c>
    </row>
    <row r="19" spans="1:38" s="2" customFormat="1" ht="26.25" customHeight="1" thickBot="1" x14ac:dyDescent="0.25">
      <c r="A19" s="70" t="s">
        <v>53</v>
      </c>
      <c r="B19" s="70" t="s">
        <v>62</v>
      </c>
      <c r="C19" s="71" t="s">
        <v>63</v>
      </c>
      <c r="D19" s="72"/>
      <c r="E19" s="6">
        <v>11.463258962306483</v>
      </c>
      <c r="F19" s="6">
        <v>2.5953376965100721</v>
      </c>
      <c r="G19" s="6">
        <v>7.3205819983843625</v>
      </c>
      <c r="H19" s="6">
        <v>8.7208649999999995E-3</v>
      </c>
      <c r="I19" s="6">
        <v>0.25503257325719281</v>
      </c>
      <c r="J19" s="6">
        <v>0.31313266651767269</v>
      </c>
      <c r="K19" s="6">
        <v>0.3663083790072218</v>
      </c>
      <c r="L19" s="6">
        <v>2.7918413436834769E-2</v>
      </c>
      <c r="M19" s="6">
        <v>4.6736875913226958</v>
      </c>
      <c r="N19" s="6">
        <v>9.0833190052153429E-2</v>
      </c>
      <c r="O19" s="6">
        <v>1.0108793638923301E-2</v>
      </c>
      <c r="P19" s="6">
        <v>2.5942665677413847E-2</v>
      </c>
      <c r="Q19" s="6">
        <v>6.790816482436958E-2</v>
      </c>
      <c r="R19" s="6">
        <v>0.10030865535765336</v>
      </c>
      <c r="S19" s="6">
        <v>6.442951502245102E-2</v>
      </c>
      <c r="T19" s="6">
        <v>0.70448828249749973</v>
      </c>
      <c r="U19" s="6">
        <v>0.15869061730342618</v>
      </c>
      <c r="V19" s="6">
        <v>0.35327778083905897</v>
      </c>
      <c r="W19" s="6">
        <v>0.20524965252770949</v>
      </c>
      <c r="X19" s="6">
        <v>5.1492521595953604E-3</v>
      </c>
      <c r="Y19" s="6">
        <v>9.7287181991963009E-3</v>
      </c>
      <c r="Z19" s="6">
        <v>4.2080422638296503E-3</v>
      </c>
      <c r="AA19" s="6">
        <v>3.7911226965632516E-3</v>
      </c>
      <c r="AB19" s="6">
        <v>2.2877135319184564E-2</v>
      </c>
      <c r="AC19" s="6">
        <v>4.5642729623870698E-2</v>
      </c>
      <c r="AD19" s="6">
        <v>2.9804190577100001E-5</v>
      </c>
      <c r="AE19" s="60"/>
      <c r="AF19" s="26">
        <v>3724.5548399999998</v>
      </c>
      <c r="AG19" s="26">
        <v>6680.8307000000004</v>
      </c>
      <c r="AH19" s="26">
        <v>161852.71822983117</v>
      </c>
      <c r="AI19" s="26">
        <v>536.12983214354142</v>
      </c>
      <c r="AJ19" s="26" t="s">
        <v>431</v>
      </c>
      <c r="AK19" s="26" t="s">
        <v>431</v>
      </c>
      <c r="AL19" s="49" t="s">
        <v>49</v>
      </c>
    </row>
    <row r="20" spans="1:38" s="2" customFormat="1" ht="26.25" customHeight="1" thickBot="1" x14ac:dyDescent="0.25">
      <c r="A20" s="70" t="s">
        <v>53</v>
      </c>
      <c r="B20" s="70" t="s">
        <v>64</v>
      </c>
      <c r="C20" s="71" t="s">
        <v>65</v>
      </c>
      <c r="D20" s="72"/>
      <c r="E20" s="6">
        <v>7.4680006165632777</v>
      </c>
      <c r="F20" s="6">
        <v>1.6569808709391183</v>
      </c>
      <c r="G20" s="6">
        <v>0.76520467358235</v>
      </c>
      <c r="H20" s="6">
        <v>8.438044596361706E-2</v>
      </c>
      <c r="I20" s="6">
        <v>1.1340938680825547</v>
      </c>
      <c r="J20" s="6">
        <v>1.3155528983746427</v>
      </c>
      <c r="K20" s="6">
        <v>1.4576704270824867</v>
      </c>
      <c r="L20" s="6">
        <v>4.2947014731673477E-2</v>
      </c>
      <c r="M20" s="6">
        <v>5.5935939633652305</v>
      </c>
      <c r="N20" s="6">
        <v>0.80187482724020998</v>
      </c>
      <c r="O20" s="6">
        <v>9.3395007136478678E-2</v>
      </c>
      <c r="P20" s="6">
        <v>6.21628151924754E-2</v>
      </c>
      <c r="Q20" s="6">
        <v>0.34731100526491959</v>
      </c>
      <c r="R20" s="6">
        <v>0.38598167558595597</v>
      </c>
      <c r="S20" s="6">
        <v>0.76776186309203642</v>
      </c>
      <c r="T20" s="6">
        <v>0.82721755174753175</v>
      </c>
      <c r="U20" s="6">
        <v>4.7619307344840434E-2</v>
      </c>
      <c r="V20" s="6">
        <v>7.6760950907985084</v>
      </c>
      <c r="W20" s="6">
        <v>2.0424794181849921</v>
      </c>
      <c r="X20" s="6">
        <v>6.2992093728951176E-2</v>
      </c>
      <c r="Y20" s="6">
        <v>3.9030708672996621E-2</v>
      </c>
      <c r="Z20" s="6">
        <v>1.2467847366334158E-2</v>
      </c>
      <c r="AA20" s="6">
        <v>1.0966011894098798E-2</v>
      </c>
      <c r="AB20" s="6">
        <v>0.12545666172626235</v>
      </c>
      <c r="AC20" s="6">
        <v>0.18864591788421931</v>
      </c>
      <c r="AD20" s="6">
        <v>0.12418398346521289</v>
      </c>
      <c r="AE20" s="60"/>
      <c r="AF20" s="26">
        <v>2225.8935353299998</v>
      </c>
      <c r="AG20" s="26" t="s">
        <v>431</v>
      </c>
      <c r="AH20" s="26">
        <v>69874.388417178125</v>
      </c>
      <c r="AI20" s="26">
        <v>38783.790314700003</v>
      </c>
      <c r="AJ20" s="26" t="s">
        <v>433</v>
      </c>
      <c r="AK20" s="26" t="s">
        <v>431</v>
      </c>
      <c r="AL20" s="49" t="s">
        <v>49</v>
      </c>
    </row>
    <row r="21" spans="1:38" s="2" customFormat="1" ht="26.25" customHeight="1" thickBot="1" x14ac:dyDescent="0.25">
      <c r="A21" s="70" t="s">
        <v>53</v>
      </c>
      <c r="B21" s="70" t="s">
        <v>66</v>
      </c>
      <c r="C21" s="71" t="s">
        <v>67</v>
      </c>
      <c r="D21" s="72"/>
      <c r="E21" s="6">
        <v>7.3652569097841321</v>
      </c>
      <c r="F21" s="6">
        <v>6.6186549227654954</v>
      </c>
      <c r="G21" s="6">
        <v>5.3979321424366313</v>
      </c>
      <c r="H21" s="6">
        <v>0.66677156100000001</v>
      </c>
      <c r="I21" s="6">
        <v>2.85028788208355</v>
      </c>
      <c r="J21" s="6">
        <v>2.9875592360645569</v>
      </c>
      <c r="K21" s="6">
        <v>3.1911958500528428</v>
      </c>
      <c r="L21" s="6">
        <v>0.74900835792085141</v>
      </c>
      <c r="M21" s="6">
        <v>12.754119005203513</v>
      </c>
      <c r="N21" s="6">
        <v>0.58746711440935462</v>
      </c>
      <c r="O21" s="6">
        <v>0.23707325436358118</v>
      </c>
      <c r="P21" s="6">
        <v>1.8123219404E-2</v>
      </c>
      <c r="Q21" s="6">
        <v>2.0174212464423205E-2</v>
      </c>
      <c r="R21" s="6">
        <v>0.59866261518387254</v>
      </c>
      <c r="S21" s="6">
        <v>0.140067290717559</v>
      </c>
      <c r="T21" s="6">
        <v>1.9438354213270681</v>
      </c>
      <c r="U21" s="6">
        <v>1.2204814132379097E-2</v>
      </c>
      <c r="V21" s="6">
        <v>9.349834867918851</v>
      </c>
      <c r="W21" s="6">
        <v>1.9323772381594713</v>
      </c>
      <c r="X21" s="6">
        <v>0.18800931487710282</v>
      </c>
      <c r="Y21" s="6">
        <v>0.30402568335475805</v>
      </c>
      <c r="Z21" s="6">
        <v>9.7926489058418581E-2</v>
      </c>
      <c r="AA21" s="6">
        <v>7.9906197411518581E-2</v>
      </c>
      <c r="AB21" s="6">
        <v>0.6698676846979511</v>
      </c>
      <c r="AC21" s="6">
        <v>9.0727000000000002E-2</v>
      </c>
      <c r="AD21" s="6">
        <v>1.08E-3</v>
      </c>
      <c r="AE21" s="60"/>
      <c r="AF21" s="26">
        <v>10608.140992184475</v>
      </c>
      <c r="AG21" s="26">
        <v>179.78429697600001</v>
      </c>
      <c r="AH21" s="26">
        <v>69707.242034128605</v>
      </c>
      <c r="AI21" s="26">
        <v>18020.852999999999</v>
      </c>
      <c r="AJ21" s="26" t="s">
        <v>433</v>
      </c>
      <c r="AK21" s="26" t="s">
        <v>431</v>
      </c>
      <c r="AL21" s="49" t="s">
        <v>49</v>
      </c>
    </row>
    <row r="22" spans="1:38" s="2" customFormat="1" ht="26.25" customHeight="1" thickBot="1" x14ac:dyDescent="0.25">
      <c r="A22" s="70" t="s">
        <v>53</v>
      </c>
      <c r="B22" s="74" t="s">
        <v>68</v>
      </c>
      <c r="C22" s="71" t="s">
        <v>69</v>
      </c>
      <c r="D22" s="72"/>
      <c r="E22" s="6">
        <v>54.358340191955151</v>
      </c>
      <c r="F22" s="6">
        <v>1.8352758571413768</v>
      </c>
      <c r="G22" s="6">
        <v>22.756871455762038</v>
      </c>
      <c r="H22" s="6">
        <v>0.115358564</v>
      </c>
      <c r="I22" s="6">
        <v>0.83518524699795715</v>
      </c>
      <c r="J22" s="6">
        <v>1.1244764374643532</v>
      </c>
      <c r="K22" s="6">
        <v>1.3278739603871861</v>
      </c>
      <c r="L22" s="6">
        <v>0.2301259253619618</v>
      </c>
      <c r="M22" s="6">
        <v>52.841317410951142</v>
      </c>
      <c r="N22" s="6">
        <v>0.73073430524478367</v>
      </c>
      <c r="O22" s="6">
        <v>9.5585527697761394E-2</v>
      </c>
      <c r="P22" s="6">
        <v>0.44313788038949031</v>
      </c>
      <c r="Q22" s="6">
        <v>7.7196293192280052E-2</v>
      </c>
      <c r="R22" s="6">
        <v>0.67160702532422878</v>
      </c>
      <c r="S22" s="6">
        <v>0.50891734025290281</v>
      </c>
      <c r="T22" s="6">
        <v>1.2423093421443938</v>
      </c>
      <c r="U22" s="6">
        <v>0.40985646978801382</v>
      </c>
      <c r="V22" s="6">
        <v>3.3953399826067199</v>
      </c>
      <c r="W22" s="6">
        <v>0.92590752085204553</v>
      </c>
      <c r="X22" s="6">
        <v>3.2485702186320624E-2</v>
      </c>
      <c r="Y22" s="6">
        <v>5.5299960195297988E-2</v>
      </c>
      <c r="Z22" s="6">
        <v>1.709054236473816E-2</v>
      </c>
      <c r="AA22" s="6">
        <v>1.3336773468751981E-2</v>
      </c>
      <c r="AB22" s="6">
        <v>0.11821297822777117</v>
      </c>
      <c r="AC22" s="6">
        <v>9.1396875399999744E-2</v>
      </c>
      <c r="AD22" s="6">
        <v>5.0847051117082001E-3</v>
      </c>
      <c r="AE22" s="60"/>
      <c r="AF22" s="26">
        <v>67791.012283137476</v>
      </c>
      <c r="AG22" s="26">
        <v>1800.0611624384001</v>
      </c>
      <c r="AH22" s="26">
        <v>93182.190508562751</v>
      </c>
      <c r="AI22" s="26">
        <v>13574.096034009261</v>
      </c>
      <c r="AJ22" s="26">
        <v>13455.428668808099</v>
      </c>
      <c r="AK22" s="26" t="s">
        <v>431</v>
      </c>
      <c r="AL22" s="49" t="s">
        <v>49</v>
      </c>
    </row>
    <row r="23" spans="1:38" s="2" customFormat="1" ht="26.25" customHeight="1" thickBot="1" x14ac:dyDescent="0.25">
      <c r="A23" s="70" t="s">
        <v>70</v>
      </c>
      <c r="B23" s="74" t="s">
        <v>393</v>
      </c>
      <c r="C23" s="71" t="s">
        <v>389</v>
      </c>
      <c r="D23" s="117"/>
      <c r="E23" s="6">
        <v>9.8068241250000003</v>
      </c>
      <c r="F23" s="6">
        <v>0.89763482999999999</v>
      </c>
      <c r="G23" s="6">
        <v>1.4140053E-2</v>
      </c>
      <c r="H23" s="6">
        <v>5.6560279999999996E-3</v>
      </c>
      <c r="I23" s="6">
        <v>0.49293868400000002</v>
      </c>
      <c r="J23" s="6">
        <v>0.49293868400000002</v>
      </c>
      <c r="K23" s="6">
        <v>0.49293868400000002</v>
      </c>
      <c r="L23" s="6">
        <v>0.37054443100000001</v>
      </c>
      <c r="M23" s="6">
        <v>4.9000009479999997</v>
      </c>
      <c r="N23" s="6" t="s">
        <v>432</v>
      </c>
      <c r="O23" s="6">
        <v>7.0699930000000001E-3</v>
      </c>
      <c r="P23" s="6" t="s">
        <v>432</v>
      </c>
      <c r="Q23" s="6" t="s">
        <v>432</v>
      </c>
      <c r="R23" s="6">
        <v>3.5350091E-2</v>
      </c>
      <c r="S23" s="6">
        <v>1.201903122</v>
      </c>
      <c r="T23" s="6">
        <v>4.9490122999999997E-2</v>
      </c>
      <c r="U23" s="6">
        <v>7.0699930000000001E-3</v>
      </c>
      <c r="V23" s="6">
        <v>0.70700183900000002</v>
      </c>
      <c r="W23" s="6" t="s">
        <v>432</v>
      </c>
      <c r="X23" s="6">
        <v>2.1210055020209999E-2</v>
      </c>
      <c r="Y23" s="6">
        <v>3.535009170035E-2</v>
      </c>
      <c r="Z23" s="6">
        <v>2.43208630898408E-2</v>
      </c>
      <c r="AA23" s="6">
        <v>5.5853144886553003E-3</v>
      </c>
      <c r="AB23" s="6">
        <v>8.6466324299056097E-2</v>
      </c>
      <c r="AC23" s="6" t="s">
        <v>431</v>
      </c>
      <c r="AD23" s="6" t="s">
        <v>431</v>
      </c>
      <c r="AE23" s="60"/>
      <c r="AF23" s="26">
        <v>30471.7790457017</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7.8559873494679922</v>
      </c>
      <c r="F24" s="6">
        <v>7.5516099804755967</v>
      </c>
      <c r="G24" s="6">
        <v>3.44468637668</v>
      </c>
      <c r="H24" s="6">
        <v>0.76088379299999997</v>
      </c>
      <c r="I24" s="6">
        <v>3.104875935422891</v>
      </c>
      <c r="J24" s="6">
        <v>3.2169904354228911</v>
      </c>
      <c r="K24" s="6">
        <v>3.4078081674228913</v>
      </c>
      <c r="L24" s="6">
        <v>0.83351632057722602</v>
      </c>
      <c r="M24" s="6">
        <v>14.376059067709321</v>
      </c>
      <c r="N24" s="6">
        <v>0.61696702816741</v>
      </c>
      <c r="O24" s="6">
        <v>0.26906831546923499</v>
      </c>
      <c r="P24" s="6">
        <v>2.0754765782000001E-2</v>
      </c>
      <c r="Q24" s="6">
        <v>1.8858807480799999E-2</v>
      </c>
      <c r="R24" s="6">
        <v>0.58521032413335439</v>
      </c>
      <c r="S24" s="6">
        <v>0.14291732725733544</v>
      </c>
      <c r="T24" s="6">
        <v>1.2013228372801195</v>
      </c>
      <c r="U24" s="6">
        <v>1.3928672731461001E-2</v>
      </c>
      <c r="V24" s="6">
        <v>10.62323838884741</v>
      </c>
      <c r="W24" s="6">
        <v>2.1578689443913008</v>
      </c>
      <c r="X24" s="6">
        <v>0.21039098126072639</v>
      </c>
      <c r="Y24" s="6">
        <v>0.33861194851430959</v>
      </c>
      <c r="Z24" s="6">
        <v>0.1075954861927696</v>
      </c>
      <c r="AA24" s="6">
        <v>8.7032038705309595E-2</v>
      </c>
      <c r="AB24" s="6">
        <v>0.74363045467311517</v>
      </c>
      <c r="AC24" s="6">
        <v>0.10317201865599999</v>
      </c>
      <c r="AD24" s="6">
        <v>1.215000011024E-3</v>
      </c>
      <c r="AE24" s="60"/>
      <c r="AF24" s="26">
        <v>6463.9964</v>
      </c>
      <c r="AG24" s="26" t="s">
        <v>431</v>
      </c>
      <c r="AH24" s="26">
        <v>85923.024940307005</v>
      </c>
      <c r="AI24" s="26">
        <v>20564.427</v>
      </c>
      <c r="AJ24" s="26" t="s">
        <v>431</v>
      </c>
      <c r="AK24" s="26" t="s">
        <v>431</v>
      </c>
      <c r="AL24" s="49" t="s">
        <v>49</v>
      </c>
    </row>
    <row r="25" spans="1:38" s="2" customFormat="1" ht="26.25" customHeight="1" thickBot="1" x14ac:dyDescent="0.25">
      <c r="A25" s="70" t="s">
        <v>73</v>
      </c>
      <c r="B25" s="74" t="s">
        <v>74</v>
      </c>
      <c r="C25" s="76" t="s">
        <v>75</v>
      </c>
      <c r="D25" s="72"/>
      <c r="E25" s="6">
        <v>7.2571676556040154</v>
      </c>
      <c r="F25" s="6">
        <v>0.6208072429938587</v>
      </c>
      <c r="G25" s="6">
        <v>0.43493832011217382</v>
      </c>
      <c r="H25" s="6" t="s">
        <v>432</v>
      </c>
      <c r="I25" s="6">
        <v>5.7044025874780108E-2</v>
      </c>
      <c r="J25" s="6">
        <v>5.7044025874780108E-2</v>
      </c>
      <c r="K25" s="6">
        <v>5.7044025874780108E-2</v>
      </c>
      <c r="L25" s="6">
        <v>2.7381132419894452E-2</v>
      </c>
      <c r="M25" s="6">
        <v>4.759442352492222</v>
      </c>
      <c r="N25" s="6">
        <v>2.4818301378257902E-2</v>
      </c>
      <c r="O25" s="6">
        <v>2.6846715811792805E-5</v>
      </c>
      <c r="P25" s="6">
        <v>1.1857256213418869E-3</v>
      </c>
      <c r="Q25" s="6">
        <v>5.1453500923251687E-5</v>
      </c>
      <c r="R25" s="6">
        <v>6.2629236864459393E-3</v>
      </c>
      <c r="S25" s="6">
        <v>3.8025112865562078E-3</v>
      </c>
      <c r="T25" s="6">
        <v>5.1518406107680162E-5</v>
      </c>
      <c r="U25" s="6">
        <v>5.1450255664030261E-5</v>
      </c>
      <c r="V25" s="6">
        <v>9.8424868764380533E-3</v>
      </c>
      <c r="W25" s="6" t="s">
        <v>432</v>
      </c>
      <c r="X25" s="6">
        <v>4.2476066695944784E-4</v>
      </c>
      <c r="Y25" s="6">
        <v>3.3485242330378298E-3</v>
      </c>
      <c r="Z25" s="6">
        <v>3.7983321209115588E-4</v>
      </c>
      <c r="AA25" s="6">
        <v>3.3642253422978217E-4</v>
      </c>
      <c r="AB25" s="6">
        <v>4.4895406463182153E-3</v>
      </c>
      <c r="AC25" s="6" t="s">
        <v>431</v>
      </c>
      <c r="AD25" s="6" t="s">
        <v>431</v>
      </c>
      <c r="AE25" s="60"/>
      <c r="AF25" s="26">
        <v>22580.070328167796</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2.7838494035833827</v>
      </c>
      <c r="F26" s="6">
        <v>0.27376252246023175</v>
      </c>
      <c r="G26" s="6">
        <v>0.18037246836668411</v>
      </c>
      <c r="H26" s="6" t="s">
        <v>432</v>
      </c>
      <c r="I26" s="6">
        <v>2.3524098118569189E-2</v>
      </c>
      <c r="J26" s="6">
        <v>2.3524098118569189E-2</v>
      </c>
      <c r="K26" s="6">
        <v>2.3524098118569189E-2</v>
      </c>
      <c r="L26" s="6">
        <v>1.1291567049641541E-2</v>
      </c>
      <c r="M26" s="6">
        <v>2.2547342102806009</v>
      </c>
      <c r="N26" s="6">
        <v>0.27187509201497134</v>
      </c>
      <c r="O26" s="6">
        <v>1.1184546857090483E-5</v>
      </c>
      <c r="P26" s="6">
        <v>4.939364666807658E-4</v>
      </c>
      <c r="Q26" s="6">
        <v>2.1407244283966868E-5</v>
      </c>
      <c r="R26" s="6">
        <v>2.5952906107899565E-3</v>
      </c>
      <c r="S26" s="6">
        <v>1.5759535678072432E-3</v>
      </c>
      <c r="T26" s="6">
        <v>2.2122536894924223E-5</v>
      </c>
      <c r="U26" s="6">
        <v>2.1371479653418999E-5</v>
      </c>
      <c r="V26" s="6">
        <v>4.0865754466122032E-3</v>
      </c>
      <c r="W26" s="6" t="s">
        <v>432</v>
      </c>
      <c r="X26" s="6">
        <v>1.9334386206877483E-4</v>
      </c>
      <c r="Y26" s="6">
        <v>1.446119414087557E-3</v>
      </c>
      <c r="Z26" s="6">
        <v>1.694193802560184E-4</v>
      </c>
      <c r="AA26" s="6">
        <v>1.7060402757544034E-4</v>
      </c>
      <c r="AB26" s="6">
        <v>1.9794866839877904E-3</v>
      </c>
      <c r="AC26" s="6" t="s">
        <v>431</v>
      </c>
      <c r="AD26" s="6" t="s">
        <v>431</v>
      </c>
      <c r="AE26" s="60"/>
      <c r="AF26" s="26">
        <v>9276.2983170589687</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166.31399506599999</v>
      </c>
      <c r="F27" s="6">
        <v>9.9550351730000006</v>
      </c>
      <c r="G27" s="6">
        <v>0.236712851</v>
      </c>
      <c r="H27" s="6">
        <v>2.5134954789999999</v>
      </c>
      <c r="I27" s="6">
        <v>6.3463379680000003</v>
      </c>
      <c r="J27" s="6">
        <v>6.3463379680000003</v>
      </c>
      <c r="K27" s="6">
        <v>6.3463379680000003</v>
      </c>
      <c r="L27" s="6">
        <v>5.4022890390000002</v>
      </c>
      <c r="M27" s="6">
        <v>113.09411721399999</v>
      </c>
      <c r="N27" s="6">
        <v>10.133110371000001</v>
      </c>
      <c r="O27" s="6">
        <v>0.211591744</v>
      </c>
      <c r="P27" s="6">
        <v>0.112531939</v>
      </c>
      <c r="Q27" s="6">
        <v>2.7228640000000002E-3</v>
      </c>
      <c r="R27" s="6">
        <v>1.0309475370000001</v>
      </c>
      <c r="S27" s="6">
        <v>35.930174309999998</v>
      </c>
      <c r="T27" s="6">
        <v>1.4816350540000001</v>
      </c>
      <c r="U27" s="6">
        <v>0.21136998800000001</v>
      </c>
      <c r="V27" s="6">
        <v>21.131267620999999</v>
      </c>
      <c r="W27" s="6">
        <v>10.25519476</v>
      </c>
      <c r="X27" s="6">
        <v>0.46498816482749999</v>
      </c>
      <c r="Y27" s="6">
        <v>0.52147184552150005</v>
      </c>
      <c r="Z27" s="6">
        <v>0.40735379194350002</v>
      </c>
      <c r="AA27" s="6">
        <v>0.43949841324209998</v>
      </c>
      <c r="AB27" s="6">
        <v>1.8333122155356001</v>
      </c>
      <c r="AC27" s="6" t="s">
        <v>431</v>
      </c>
      <c r="AD27" s="6">
        <v>2.0514420000000002</v>
      </c>
      <c r="AE27" s="60"/>
      <c r="AF27" s="26">
        <v>742776.92283740232</v>
      </c>
      <c r="AG27" s="26" t="s">
        <v>433</v>
      </c>
      <c r="AH27" s="26">
        <v>516.24441090284392</v>
      </c>
      <c r="AI27" s="26">
        <v>43137.261490472658</v>
      </c>
      <c r="AJ27" s="26">
        <v>1768.9061473151642</v>
      </c>
      <c r="AK27" s="26" t="s">
        <v>431</v>
      </c>
      <c r="AL27" s="49" t="s">
        <v>49</v>
      </c>
    </row>
    <row r="28" spans="1:38" s="2" customFormat="1" ht="26.25" customHeight="1" thickBot="1" x14ac:dyDescent="0.25">
      <c r="A28" s="70" t="s">
        <v>78</v>
      </c>
      <c r="B28" s="70" t="s">
        <v>81</v>
      </c>
      <c r="C28" s="71" t="s">
        <v>82</v>
      </c>
      <c r="D28" s="72"/>
      <c r="E28" s="6">
        <v>29.168346044</v>
      </c>
      <c r="F28" s="6">
        <v>1.547098262</v>
      </c>
      <c r="G28" s="6">
        <v>2.9642525999999999E-2</v>
      </c>
      <c r="H28" s="6">
        <v>5.7745130999999998E-2</v>
      </c>
      <c r="I28" s="6">
        <v>1.358235858</v>
      </c>
      <c r="J28" s="6">
        <v>1.358235858</v>
      </c>
      <c r="K28" s="6">
        <v>1.358235858</v>
      </c>
      <c r="L28" s="6">
        <v>1.096041751</v>
      </c>
      <c r="M28" s="6">
        <v>17.592700843999999</v>
      </c>
      <c r="N28" s="6">
        <v>1.3410106260000001</v>
      </c>
      <c r="O28" s="6">
        <v>1.7132359999999999E-2</v>
      </c>
      <c r="P28" s="6">
        <v>1.2063924E-2</v>
      </c>
      <c r="Q28" s="6">
        <v>2.3213500000000001E-4</v>
      </c>
      <c r="R28" s="6">
        <v>9.0734024999999996E-2</v>
      </c>
      <c r="S28" s="6">
        <v>2.915747622</v>
      </c>
      <c r="T28" s="6">
        <v>0.11951123</v>
      </c>
      <c r="U28" s="6">
        <v>1.7168810999999999E-2</v>
      </c>
      <c r="V28" s="6">
        <v>1.720908125</v>
      </c>
      <c r="W28" s="6">
        <v>1.0683320704999999</v>
      </c>
      <c r="X28" s="6">
        <v>4.4434444539499997E-2</v>
      </c>
      <c r="Y28" s="6">
        <v>4.9893645365400002E-2</v>
      </c>
      <c r="Z28" s="6">
        <v>3.9035362832900003E-2</v>
      </c>
      <c r="AA28" s="6">
        <v>4.1542505622299997E-2</v>
      </c>
      <c r="AB28" s="6">
        <v>0.174905958359</v>
      </c>
      <c r="AC28" s="6" t="s">
        <v>431</v>
      </c>
      <c r="AD28" s="6">
        <v>0.22143599999999999</v>
      </c>
      <c r="AE28" s="60"/>
      <c r="AF28" s="26">
        <v>90278.619577627236</v>
      </c>
      <c r="AG28" s="26" t="s">
        <v>433</v>
      </c>
      <c r="AH28" s="26" t="s">
        <v>433</v>
      </c>
      <c r="AI28" s="26">
        <v>6000.71894018695</v>
      </c>
      <c r="AJ28" s="26">
        <v>280.97064814299699</v>
      </c>
      <c r="AK28" s="26" t="s">
        <v>431</v>
      </c>
      <c r="AL28" s="49" t="s">
        <v>49</v>
      </c>
    </row>
    <row r="29" spans="1:38" s="2" customFormat="1" ht="26.25" customHeight="1" thickBot="1" x14ac:dyDescent="0.25">
      <c r="A29" s="70" t="s">
        <v>78</v>
      </c>
      <c r="B29" s="70" t="s">
        <v>83</v>
      </c>
      <c r="C29" s="71" t="s">
        <v>84</v>
      </c>
      <c r="D29" s="72"/>
      <c r="E29" s="6">
        <v>97.969617350999997</v>
      </c>
      <c r="F29" s="6">
        <v>2.3820586439999998</v>
      </c>
      <c r="G29" s="6">
        <v>8.6605851999999997E-2</v>
      </c>
      <c r="H29" s="6">
        <v>0.2121642</v>
      </c>
      <c r="I29" s="6">
        <v>1.538460376</v>
      </c>
      <c r="J29" s="6">
        <v>1.538460376</v>
      </c>
      <c r="K29" s="6">
        <v>1.538460376</v>
      </c>
      <c r="L29" s="6">
        <v>1.0420118540000001</v>
      </c>
      <c r="M29" s="6">
        <v>27.183039565000001</v>
      </c>
      <c r="N29" s="6">
        <v>3.9311136929999999</v>
      </c>
      <c r="O29" s="6">
        <v>2.8791344E-2</v>
      </c>
      <c r="P29" s="6">
        <v>3.4873866000000003E-2</v>
      </c>
      <c r="Q29" s="6">
        <v>6.5821100000000002E-4</v>
      </c>
      <c r="R29" s="6">
        <v>0.17575866200000001</v>
      </c>
      <c r="S29" s="6">
        <v>4.8935420499999998</v>
      </c>
      <c r="T29" s="6">
        <v>0.20036689299999999</v>
      </c>
      <c r="U29" s="6">
        <v>2.8995382E-2</v>
      </c>
      <c r="V29" s="6">
        <v>2.9284588199999999</v>
      </c>
      <c r="W29" s="6">
        <v>0.93596618669999998</v>
      </c>
      <c r="X29" s="6">
        <v>2.8866190742299999E-2</v>
      </c>
      <c r="Y29" s="6">
        <v>0.1748008217174</v>
      </c>
      <c r="Z29" s="6">
        <v>0.19532789068840001</v>
      </c>
      <c r="AA29" s="6">
        <v>4.4902963376799998E-2</v>
      </c>
      <c r="AB29" s="6">
        <v>0.44389786652660002</v>
      </c>
      <c r="AC29" s="6" t="s">
        <v>431</v>
      </c>
      <c r="AD29" s="6">
        <v>0.18664900000000001</v>
      </c>
      <c r="AE29" s="60"/>
      <c r="AF29" s="26">
        <v>262772.96608901682</v>
      </c>
      <c r="AG29" s="26" t="s">
        <v>433</v>
      </c>
      <c r="AH29" s="26">
        <v>4814.0441690971556</v>
      </c>
      <c r="AI29" s="26">
        <v>17642.294212377434</v>
      </c>
      <c r="AJ29" s="26">
        <v>831.84123954183895</v>
      </c>
      <c r="AK29" s="26" t="s">
        <v>431</v>
      </c>
      <c r="AL29" s="49" t="s">
        <v>49</v>
      </c>
    </row>
    <row r="30" spans="1:38" s="2" customFormat="1" ht="26.25" customHeight="1" thickBot="1" x14ac:dyDescent="0.25">
      <c r="A30" s="70" t="s">
        <v>78</v>
      </c>
      <c r="B30" s="70" t="s">
        <v>85</v>
      </c>
      <c r="C30" s="71" t="s">
        <v>86</v>
      </c>
      <c r="D30" s="72"/>
      <c r="E30" s="6">
        <v>2.9611202099999998</v>
      </c>
      <c r="F30" s="6">
        <v>8.5862040309999994</v>
      </c>
      <c r="G30" s="6">
        <v>7.2346390000000002E-3</v>
      </c>
      <c r="H30" s="6">
        <v>3.5491874999999999E-2</v>
      </c>
      <c r="I30" s="6">
        <v>0.15276140099999999</v>
      </c>
      <c r="J30" s="6">
        <v>0.15276140099999999</v>
      </c>
      <c r="K30" s="6">
        <v>0.15276140099999999</v>
      </c>
      <c r="L30" s="6">
        <v>2.9660127000000001E-2</v>
      </c>
      <c r="M30" s="6">
        <v>92.984221109000003</v>
      </c>
      <c r="N30" s="6">
        <v>0.24411216299999999</v>
      </c>
      <c r="O30" s="6">
        <v>9.2886289999999996E-3</v>
      </c>
      <c r="P30" s="6">
        <v>5.2832490000000003E-3</v>
      </c>
      <c r="Q30" s="6">
        <v>1.8217900000000001E-4</v>
      </c>
      <c r="R30" s="6">
        <v>4.2424435000000003E-2</v>
      </c>
      <c r="S30" s="6">
        <v>1.566781371</v>
      </c>
      <c r="T30" s="6">
        <v>6.5506635999999993E-2</v>
      </c>
      <c r="U30" s="6">
        <v>9.2484249999999994E-3</v>
      </c>
      <c r="V30" s="6">
        <v>0.92509739199999996</v>
      </c>
      <c r="W30" s="6">
        <v>0.25213021009999997</v>
      </c>
      <c r="X30" s="6">
        <v>6.3902730231000003E-3</v>
      </c>
      <c r="Y30" s="6">
        <v>8.2584106573999998E-3</v>
      </c>
      <c r="Z30" s="6">
        <v>4.9090326678999999E-3</v>
      </c>
      <c r="AA30" s="6">
        <v>9.1877402776999999E-3</v>
      </c>
      <c r="AB30" s="6">
        <v>2.8745456625600001E-2</v>
      </c>
      <c r="AC30" s="6" t="s">
        <v>431</v>
      </c>
      <c r="AD30" s="6">
        <v>0.129687</v>
      </c>
      <c r="AE30" s="60"/>
      <c r="AF30" s="26">
        <v>24502.46203511615</v>
      </c>
      <c r="AG30" s="26" t="s">
        <v>433</v>
      </c>
      <c r="AH30" s="26" t="s">
        <v>433</v>
      </c>
      <c r="AI30" s="26">
        <v>773.91267596295847</v>
      </c>
      <c r="AJ30" s="26" t="s">
        <v>433</v>
      </c>
      <c r="AK30" s="26" t="s">
        <v>431</v>
      </c>
      <c r="AL30" s="49" t="s">
        <v>49</v>
      </c>
    </row>
    <row r="31" spans="1:38" s="2" customFormat="1" ht="26.25" customHeight="1" thickBot="1" x14ac:dyDescent="0.25">
      <c r="A31" s="70" t="s">
        <v>78</v>
      </c>
      <c r="B31" s="70" t="s">
        <v>87</v>
      </c>
      <c r="C31" s="71" t="s">
        <v>88</v>
      </c>
      <c r="D31" s="72"/>
      <c r="E31" s="6" t="s">
        <v>431</v>
      </c>
      <c r="F31" s="6">
        <v>3.293566191</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209226.90106</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3.6250495489999999</v>
      </c>
      <c r="J32" s="6">
        <v>6.5046855990000001</v>
      </c>
      <c r="K32" s="6">
        <v>8.8550641609999996</v>
      </c>
      <c r="L32" s="6">
        <v>0.39943308599999999</v>
      </c>
      <c r="M32" s="6" t="s">
        <v>431</v>
      </c>
      <c r="N32" s="6">
        <v>7.8488534669999996</v>
      </c>
      <c r="O32" s="6">
        <v>3.8684936000000003E-2</v>
      </c>
      <c r="P32" s="6" t="s">
        <v>432</v>
      </c>
      <c r="Q32" s="6">
        <v>9.1680684999999998E-2</v>
      </c>
      <c r="R32" s="6">
        <v>2.8835360429999999</v>
      </c>
      <c r="S32" s="6">
        <v>62.928250136999999</v>
      </c>
      <c r="T32" s="6">
        <v>0.47174414399999998</v>
      </c>
      <c r="U32" s="6">
        <v>7.2500989000000002E-2</v>
      </c>
      <c r="V32" s="6">
        <v>28.467592060000001</v>
      </c>
      <c r="W32" s="6" t="s">
        <v>431</v>
      </c>
      <c r="X32" s="6">
        <v>1.0272993525400001E-2</v>
      </c>
      <c r="Y32" s="6">
        <v>5.136626182E-4</v>
      </c>
      <c r="Z32" s="6">
        <v>7.5826386490000005E-4</v>
      </c>
      <c r="AA32" s="6" t="s">
        <v>432</v>
      </c>
      <c r="AB32" s="6">
        <v>1.15449200083E-2</v>
      </c>
      <c r="AC32" s="6" t="s">
        <v>431</v>
      </c>
      <c r="AD32" s="6" t="s">
        <v>431</v>
      </c>
      <c r="AE32" s="60"/>
      <c r="AF32" s="26" t="s">
        <v>433</v>
      </c>
      <c r="AG32" s="26" t="s">
        <v>433</v>
      </c>
      <c r="AH32" s="26" t="s">
        <v>433</v>
      </c>
      <c r="AI32" s="26" t="s">
        <v>433</v>
      </c>
      <c r="AJ32" s="26" t="s">
        <v>433</v>
      </c>
      <c r="AK32" s="26">
        <v>399261009.21802646</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2.1005733950000001</v>
      </c>
      <c r="J33" s="6">
        <v>3.8899507089999998</v>
      </c>
      <c r="K33" s="6">
        <v>7.7799014279999996</v>
      </c>
      <c r="L33" s="6">
        <v>8.2466959000000006E-2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399261009.21802646</v>
      </c>
      <c r="AL33" s="49" t="s">
        <v>413</v>
      </c>
    </row>
    <row r="34" spans="1:38" s="2" customFormat="1" ht="26.25" customHeight="1" thickBot="1" x14ac:dyDescent="0.25">
      <c r="A34" s="70" t="s">
        <v>70</v>
      </c>
      <c r="B34" s="70" t="s">
        <v>93</v>
      </c>
      <c r="C34" s="71" t="s">
        <v>94</v>
      </c>
      <c r="D34" s="72"/>
      <c r="E34" s="6">
        <v>4.1284266890000003</v>
      </c>
      <c r="F34" s="6">
        <v>0.36635847500000002</v>
      </c>
      <c r="G34" s="6">
        <v>1.575737E-3</v>
      </c>
      <c r="H34" s="6">
        <v>5.5150499999999999E-4</v>
      </c>
      <c r="I34" s="6">
        <v>0.107937874</v>
      </c>
      <c r="J34" s="6">
        <v>0.113452941</v>
      </c>
      <c r="K34" s="6">
        <v>0.119755893</v>
      </c>
      <c r="L34" s="6">
        <v>7.0159616999999994E-2</v>
      </c>
      <c r="M34" s="6">
        <v>0.84301843300000001</v>
      </c>
      <c r="N34" s="6" t="s">
        <v>432</v>
      </c>
      <c r="O34" s="6">
        <v>7.8786899999999996E-4</v>
      </c>
      <c r="P34" s="6" t="s">
        <v>432</v>
      </c>
      <c r="Q34" s="6" t="s">
        <v>432</v>
      </c>
      <c r="R34" s="6">
        <v>3.9393350000000004E-3</v>
      </c>
      <c r="S34" s="6">
        <v>0.13393750400000001</v>
      </c>
      <c r="T34" s="6">
        <v>5.515074E-3</v>
      </c>
      <c r="U34" s="6">
        <v>7.8786899999999996E-4</v>
      </c>
      <c r="V34" s="6">
        <v>7.8786763999999995E-2</v>
      </c>
      <c r="W34" s="6">
        <v>2.2019326200119999E-2</v>
      </c>
      <c r="X34" s="6">
        <v>2.3636030699999999E-3</v>
      </c>
      <c r="Y34" s="6">
        <v>3.9393384499999996E-3</v>
      </c>
      <c r="Z34" s="6">
        <v>2.7102648536000001E-3</v>
      </c>
      <c r="AA34" s="6">
        <v>6.224154751E-4</v>
      </c>
      <c r="AB34" s="6">
        <v>9.6356218486999996E-3</v>
      </c>
      <c r="AC34" s="6" t="s">
        <v>431</v>
      </c>
      <c r="AD34" s="6" t="s">
        <v>431</v>
      </c>
      <c r="AE34" s="60"/>
      <c r="AF34" s="26">
        <v>3395.7097438999999</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49.303679043999999</v>
      </c>
      <c r="F36" s="6">
        <v>1.8423406309999999</v>
      </c>
      <c r="G36" s="6">
        <v>16.230029612999999</v>
      </c>
      <c r="H36" s="6" t="s">
        <v>432</v>
      </c>
      <c r="I36" s="6">
        <v>2.5386326100000001</v>
      </c>
      <c r="J36" s="6">
        <v>2.9853168139999999</v>
      </c>
      <c r="K36" s="6">
        <v>2.9853168139999999</v>
      </c>
      <c r="L36" s="6">
        <v>6.2871200000000002E-2</v>
      </c>
      <c r="M36" s="6">
        <v>3.952927131</v>
      </c>
      <c r="N36" s="6">
        <v>0.154021926</v>
      </c>
      <c r="O36" s="6">
        <v>1.4980145E-2</v>
      </c>
      <c r="P36" s="6">
        <v>2.4580448000000001E-2</v>
      </c>
      <c r="Q36" s="6">
        <v>0.365320596</v>
      </c>
      <c r="R36" s="6">
        <v>0.39048074199999999</v>
      </c>
      <c r="S36" s="6">
        <v>1.058663023</v>
      </c>
      <c r="T36" s="6">
        <v>16.768014801</v>
      </c>
      <c r="U36" s="6">
        <v>0.154891482</v>
      </c>
      <c r="V36" s="6">
        <v>1.1868177609999999</v>
      </c>
      <c r="W36" s="6">
        <v>0.30163192453173882</v>
      </c>
      <c r="X36" s="6">
        <v>3.5050296081848131E-3</v>
      </c>
      <c r="Y36" s="6">
        <v>2.0070148040914615E-2</v>
      </c>
      <c r="Z36" s="6">
        <v>1.4980148040933514E-2</v>
      </c>
      <c r="AA36" s="6">
        <v>5.0610148040801228E-3</v>
      </c>
      <c r="AB36" s="6">
        <v>4.3616340494113066E-2</v>
      </c>
      <c r="AC36" s="6">
        <v>0.10965900000000001</v>
      </c>
      <c r="AD36" s="6">
        <v>0.30836999999999998</v>
      </c>
      <c r="AE36" s="60"/>
      <c r="AF36" s="26">
        <v>41292.958056509844</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0.16415981906306196</v>
      </c>
      <c r="F37" s="6">
        <v>6.3839493431377152E-3</v>
      </c>
      <c r="G37" s="6">
        <v>2.3534386444796344E-3</v>
      </c>
      <c r="H37" s="6" t="s">
        <v>431</v>
      </c>
      <c r="I37" s="6">
        <v>7.3670032819198223E-4</v>
      </c>
      <c r="J37" s="6">
        <v>7.3670032819198223E-4</v>
      </c>
      <c r="K37" s="6">
        <v>7.3670032819198223E-4</v>
      </c>
      <c r="L37" s="6">
        <v>2.0351086404676381E-4</v>
      </c>
      <c r="M37" s="6">
        <v>1.8171244596337104E-2</v>
      </c>
      <c r="N37" s="6">
        <v>1.1042598023559499E-5</v>
      </c>
      <c r="O37" s="6">
        <v>1.1008409280045E-6</v>
      </c>
      <c r="P37" s="6">
        <v>2.5116682531125048E-4</v>
      </c>
      <c r="Q37" s="6">
        <v>2.9787254846098509E-4</v>
      </c>
      <c r="R37" s="6">
        <v>1.16758108310458E-5</v>
      </c>
      <c r="S37" s="6">
        <v>1.48986331760488E-5</v>
      </c>
      <c r="T37" s="6">
        <v>1.7398649864045001E-6</v>
      </c>
      <c r="U37" s="6">
        <v>3.7818316991496897E-5</v>
      </c>
      <c r="V37" s="6">
        <v>2.8474120393398661E-3</v>
      </c>
      <c r="W37" s="6">
        <v>1.2774319929597187E-3</v>
      </c>
      <c r="X37" s="6">
        <v>1.4695162667991999E-6</v>
      </c>
      <c r="Y37" s="6">
        <v>2.7999873414079002E-6</v>
      </c>
      <c r="Z37" s="6">
        <v>2.1478900477169001E-6</v>
      </c>
      <c r="AA37" s="6">
        <v>2.1380840732321002E-6</v>
      </c>
      <c r="AB37" s="6">
        <v>8.5554777114752005E-6</v>
      </c>
      <c r="AC37" s="6">
        <v>6.0966828682000003E-6</v>
      </c>
      <c r="AD37" s="6">
        <v>5.7129800000000002E-11</v>
      </c>
      <c r="AE37" s="60"/>
      <c r="AF37" s="26">
        <v>49.029871759999999</v>
      </c>
      <c r="AG37" s="26" t="s">
        <v>431</v>
      </c>
      <c r="AH37" s="26">
        <v>2457.7848472786</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10.57008954274259</v>
      </c>
      <c r="F39" s="6">
        <v>1.2169230606247845</v>
      </c>
      <c r="G39" s="6">
        <v>11.240658351760176</v>
      </c>
      <c r="H39" s="6">
        <v>2.4154010000000002E-3</v>
      </c>
      <c r="I39" s="6">
        <v>2.022225330805334</v>
      </c>
      <c r="J39" s="6">
        <v>2.4791554048053337</v>
      </c>
      <c r="K39" s="6">
        <v>2.9438372328053339</v>
      </c>
      <c r="L39" s="6">
        <v>0.15195675014626472</v>
      </c>
      <c r="M39" s="6">
        <v>7.3099811845182252</v>
      </c>
      <c r="N39" s="6">
        <v>1.0972810942155824</v>
      </c>
      <c r="O39" s="6">
        <v>6.5270189462951309E-2</v>
      </c>
      <c r="P39" s="6">
        <v>6.8261207246262848E-2</v>
      </c>
      <c r="Q39" s="6">
        <v>7.9158429318262849E-2</v>
      </c>
      <c r="R39" s="6">
        <v>1.0317638807425249</v>
      </c>
      <c r="S39" s="6">
        <v>0.20797646824409582</v>
      </c>
      <c r="T39" s="6">
        <v>8.701557939366948</v>
      </c>
      <c r="U39" s="6">
        <v>1.968445749252571E-2</v>
      </c>
      <c r="V39" s="6">
        <v>2.9221452062681004</v>
      </c>
      <c r="W39" s="6">
        <v>1.3606389666133925</v>
      </c>
      <c r="X39" s="6">
        <v>0.15291544203463928</v>
      </c>
      <c r="Y39" s="6">
        <v>0.24040403337895927</v>
      </c>
      <c r="Z39" s="6">
        <v>0.11227231487389076</v>
      </c>
      <c r="AA39" s="6">
        <v>9.164040495559532E-2</v>
      </c>
      <c r="AB39" s="6">
        <v>0.59723219524308468</v>
      </c>
      <c r="AC39" s="6">
        <v>3.0943862961177598E-2</v>
      </c>
      <c r="AD39" s="6">
        <v>0.96613300000000002</v>
      </c>
      <c r="AE39" s="60"/>
      <c r="AF39" s="26">
        <v>52179.216533985542</v>
      </c>
      <c r="AG39" s="26">
        <v>5682.8</v>
      </c>
      <c r="AH39" s="26">
        <v>96255.775799191673</v>
      </c>
      <c r="AI39" s="26">
        <v>6219.7972564878291</v>
      </c>
      <c r="AJ39" s="26" t="s">
        <v>433</v>
      </c>
      <c r="AK39" s="26" t="s">
        <v>431</v>
      </c>
      <c r="AL39" s="49" t="s">
        <v>49</v>
      </c>
    </row>
    <row r="40" spans="1:38" s="2" customFormat="1" ht="26.25" customHeight="1" thickBot="1" x14ac:dyDescent="0.25">
      <c r="A40" s="70" t="s">
        <v>70</v>
      </c>
      <c r="B40" s="70" t="s">
        <v>105</v>
      </c>
      <c r="C40" s="71" t="s">
        <v>391</v>
      </c>
      <c r="D40" s="72"/>
      <c r="E40" s="6">
        <v>6.6359997000000004E-2</v>
      </c>
      <c r="F40" s="6">
        <v>5.4549359989999999</v>
      </c>
      <c r="G40" s="6">
        <v>4.8000002E-2</v>
      </c>
      <c r="H40" s="6">
        <v>7.2000000000000002E-5</v>
      </c>
      <c r="I40" s="6">
        <v>9.0287997999999994E-2</v>
      </c>
      <c r="J40" s="6">
        <v>9.0287997999999994E-2</v>
      </c>
      <c r="K40" s="6">
        <v>9.0287997999999994E-2</v>
      </c>
      <c r="L40" s="6">
        <v>4.5120009999999999E-3</v>
      </c>
      <c r="M40" s="6">
        <v>14.899032</v>
      </c>
      <c r="N40" s="6">
        <v>0.119999999</v>
      </c>
      <c r="O40" s="6">
        <v>2.4000000000000001E-4</v>
      </c>
      <c r="P40" s="6" t="s">
        <v>432</v>
      </c>
      <c r="Q40" s="6" t="s">
        <v>432</v>
      </c>
      <c r="R40" s="6">
        <v>1.199997E-3</v>
      </c>
      <c r="S40" s="6">
        <v>4.0800000000000003E-2</v>
      </c>
      <c r="T40" s="6">
        <v>1.6799969999999999E-3</v>
      </c>
      <c r="U40" s="6">
        <v>2.4000000000000001E-4</v>
      </c>
      <c r="V40" s="6">
        <v>2.4000006000000001E-2</v>
      </c>
      <c r="W40" s="6" t="s">
        <v>432</v>
      </c>
      <c r="X40" s="6">
        <v>9.6000000000000002E-4</v>
      </c>
      <c r="Y40" s="6">
        <v>9.6000000000000002E-4</v>
      </c>
      <c r="Z40" s="6">
        <v>8.2560000000000001E-4</v>
      </c>
      <c r="AA40" s="6">
        <v>1.896E-4</v>
      </c>
      <c r="AB40" s="6">
        <v>2.9351999999999998E-3</v>
      </c>
      <c r="AC40" s="6" t="s">
        <v>431</v>
      </c>
      <c r="AD40" s="6" t="s">
        <v>431</v>
      </c>
      <c r="AE40" s="60"/>
      <c r="AF40" s="26">
        <v>1010.64</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19.116874597999999</v>
      </c>
      <c r="F41" s="6">
        <v>32.214686229999998</v>
      </c>
      <c r="G41" s="6">
        <v>9.4028501430000002</v>
      </c>
      <c r="H41" s="6">
        <v>0.49220525799999998</v>
      </c>
      <c r="I41" s="6">
        <v>38.102810972999997</v>
      </c>
      <c r="J41" s="6">
        <v>39.134602055999999</v>
      </c>
      <c r="K41" s="6">
        <v>41.184058782999998</v>
      </c>
      <c r="L41" s="6">
        <v>4.4162933439999996</v>
      </c>
      <c r="M41" s="6">
        <v>264.31663374800002</v>
      </c>
      <c r="N41" s="6">
        <v>2.7067246210000002</v>
      </c>
      <c r="O41" s="6">
        <v>0.99710293100000003</v>
      </c>
      <c r="P41" s="6">
        <v>9.0256500000000003E-2</v>
      </c>
      <c r="Q41" s="6">
        <v>5.0800821000000003E-2</v>
      </c>
      <c r="R41" s="6">
        <v>1.8098815800000001</v>
      </c>
      <c r="S41" s="6">
        <v>0.563077469</v>
      </c>
      <c r="T41" s="6">
        <v>0.217856195</v>
      </c>
      <c r="U41" s="6">
        <v>4.6820434000000001E-2</v>
      </c>
      <c r="V41" s="6">
        <v>39.891530732</v>
      </c>
      <c r="W41" s="6">
        <v>41.323997603926522</v>
      </c>
      <c r="X41" s="6">
        <v>7.8080563489694992</v>
      </c>
      <c r="Y41" s="6">
        <v>7.3076235065851547</v>
      </c>
      <c r="Z41" s="6">
        <v>2.7650613509086162</v>
      </c>
      <c r="AA41" s="6">
        <v>4.3271171140889786</v>
      </c>
      <c r="AB41" s="6">
        <v>22.207858320552248</v>
      </c>
      <c r="AC41" s="6">
        <v>0.38167899999999999</v>
      </c>
      <c r="AD41" s="6">
        <v>0.56026299999999996</v>
      </c>
      <c r="AE41" s="60"/>
      <c r="AF41" s="26">
        <v>112939.1272</v>
      </c>
      <c r="AG41" s="26">
        <v>3276.72</v>
      </c>
      <c r="AH41" s="26">
        <v>153707.83728440056</v>
      </c>
      <c r="AI41" s="26">
        <v>75934.869444069976</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20.332981707999998</v>
      </c>
      <c r="F43" s="6">
        <v>1.503589174</v>
      </c>
      <c r="G43" s="6">
        <v>1.0565246770000001</v>
      </c>
      <c r="H43" s="6" t="s">
        <v>432</v>
      </c>
      <c r="I43" s="6">
        <v>0.91078064700000005</v>
      </c>
      <c r="J43" s="6">
        <v>0.91842764799999999</v>
      </c>
      <c r="K43" s="6">
        <v>0.93312214699999996</v>
      </c>
      <c r="L43" s="6">
        <v>0.55702227999999998</v>
      </c>
      <c r="M43" s="6">
        <v>4.348480919</v>
      </c>
      <c r="N43" s="6">
        <v>8.1246789999999999E-2</v>
      </c>
      <c r="O43" s="6">
        <v>3.6917692000000002E-2</v>
      </c>
      <c r="P43" s="6">
        <v>5.2893940000000002E-3</v>
      </c>
      <c r="Q43" s="6">
        <v>3.6755690000000001E-3</v>
      </c>
      <c r="R43" s="6">
        <v>7.3003843999999998E-2</v>
      </c>
      <c r="S43" s="6">
        <v>2.3724928999999999E-2</v>
      </c>
      <c r="T43" s="6">
        <v>4.6032112E-2</v>
      </c>
      <c r="U43" s="6">
        <v>6.4786549999999998E-3</v>
      </c>
      <c r="V43" s="6">
        <v>2.6444046170000002</v>
      </c>
      <c r="W43" s="6">
        <v>0.30439262738072403</v>
      </c>
      <c r="X43" s="6">
        <v>2.8430212012144823E-2</v>
      </c>
      <c r="Y43" s="6">
        <v>4.5816157990617029E-2</v>
      </c>
      <c r="Z43" s="6">
        <v>1.4331073905603262E-2</v>
      </c>
      <c r="AA43" s="6">
        <v>1.1507935799061703E-2</v>
      </c>
      <c r="AB43" s="6">
        <v>0.10008537970742681</v>
      </c>
      <c r="AC43" s="6">
        <v>1.8773000000000001E-2</v>
      </c>
      <c r="AD43" s="6">
        <v>3.4236999999999997E-2</v>
      </c>
      <c r="AE43" s="60"/>
      <c r="AF43" s="26">
        <v>22906.532707802053</v>
      </c>
      <c r="AG43" s="26" t="s">
        <v>433</v>
      </c>
      <c r="AH43" s="26">
        <v>12042.921024578482</v>
      </c>
      <c r="AI43" s="26">
        <v>2908.0013147980553</v>
      </c>
      <c r="AJ43" s="26" t="s">
        <v>433</v>
      </c>
      <c r="AK43" s="26" t="s">
        <v>431</v>
      </c>
      <c r="AL43" s="49" t="s">
        <v>49</v>
      </c>
    </row>
    <row r="44" spans="1:38" s="2" customFormat="1" ht="26.25" customHeight="1" thickBot="1" x14ac:dyDescent="0.25">
      <c r="A44" s="70" t="s">
        <v>70</v>
      </c>
      <c r="B44" s="70" t="s">
        <v>111</v>
      </c>
      <c r="C44" s="71" t="s">
        <v>112</v>
      </c>
      <c r="D44" s="72"/>
      <c r="E44" s="6">
        <v>44.775093906999999</v>
      </c>
      <c r="F44" s="6">
        <v>4.8832250110000004</v>
      </c>
      <c r="G44" s="6">
        <v>6.6734078000000002E-2</v>
      </c>
      <c r="H44" s="6">
        <v>2.1399311000000001E-2</v>
      </c>
      <c r="I44" s="6">
        <v>1.8683013719999999</v>
      </c>
      <c r="J44" s="6">
        <v>1.8683013719999999</v>
      </c>
      <c r="K44" s="6">
        <v>1.8683013719999999</v>
      </c>
      <c r="L44" s="6">
        <v>1.1636623070000001</v>
      </c>
      <c r="M44" s="6">
        <v>24.904926348</v>
      </c>
      <c r="N44" s="6" t="s">
        <v>432</v>
      </c>
      <c r="O44" s="6">
        <v>2.6888486E-2</v>
      </c>
      <c r="P44" s="6" t="s">
        <v>432</v>
      </c>
      <c r="Q44" s="6" t="s">
        <v>432</v>
      </c>
      <c r="R44" s="6">
        <v>0.13444240599999999</v>
      </c>
      <c r="S44" s="6">
        <v>4.5710415949999996</v>
      </c>
      <c r="T44" s="6">
        <v>0.188219369</v>
      </c>
      <c r="U44" s="6">
        <v>2.6888486E-2</v>
      </c>
      <c r="V44" s="6">
        <v>2.6888480010000002</v>
      </c>
      <c r="W44" s="6" t="s">
        <v>432</v>
      </c>
      <c r="X44" s="6">
        <v>8.0730880000000005E-2</v>
      </c>
      <c r="Y44" s="6">
        <v>0.13437695999999999</v>
      </c>
      <c r="Z44" s="6">
        <v>9.2496371199999997E-2</v>
      </c>
      <c r="AA44" s="6">
        <v>2.1241899200000001E-2</v>
      </c>
      <c r="AB44" s="6">
        <v>0.3288461104</v>
      </c>
      <c r="AC44" s="6" t="s">
        <v>431</v>
      </c>
      <c r="AD44" s="6" t="s">
        <v>431</v>
      </c>
      <c r="AE44" s="60"/>
      <c r="AF44" s="26">
        <v>115882.87024</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17.285753093</v>
      </c>
      <c r="F45" s="6">
        <v>0.66779014999999997</v>
      </c>
      <c r="G45" s="6">
        <v>0.68303159999999996</v>
      </c>
      <c r="H45" s="6" t="s">
        <v>432</v>
      </c>
      <c r="I45" s="6">
        <v>0.30715393600000002</v>
      </c>
      <c r="J45" s="6">
        <v>0.36082859099999998</v>
      </c>
      <c r="K45" s="6">
        <v>0.36082859099999998</v>
      </c>
      <c r="L45" s="6">
        <v>1.6257943E-2</v>
      </c>
      <c r="M45" s="6">
        <v>1.515151991</v>
      </c>
      <c r="N45" s="6">
        <v>4.4397053999999998E-2</v>
      </c>
      <c r="O45" s="6">
        <v>3.4151569999999998E-3</v>
      </c>
      <c r="P45" s="6">
        <v>1.024547E-2</v>
      </c>
      <c r="Q45" s="6">
        <v>1.3660629000000001E-2</v>
      </c>
      <c r="R45" s="6">
        <v>1.7075791E-2</v>
      </c>
      <c r="S45" s="6">
        <v>0.30053390699999999</v>
      </c>
      <c r="T45" s="6">
        <v>0.34151579799999998</v>
      </c>
      <c r="U45" s="6">
        <v>3.4151575000000003E-2</v>
      </c>
      <c r="V45" s="6">
        <v>0.40981896099999998</v>
      </c>
      <c r="W45" s="6">
        <v>4.4397053856999998E-2</v>
      </c>
      <c r="X45" s="6">
        <v>6.830315978E-4</v>
      </c>
      <c r="Y45" s="6">
        <v>3.4151579890000002E-3</v>
      </c>
      <c r="Z45" s="6">
        <v>3.4151579890000002E-3</v>
      </c>
      <c r="AA45" s="6">
        <v>3.415157989E-4</v>
      </c>
      <c r="AB45" s="6">
        <v>7.8548633747000003E-3</v>
      </c>
      <c r="AC45" s="6">
        <v>2.7320000000000001E-2</v>
      </c>
      <c r="AD45" s="6">
        <v>1.2977000000000001E-2</v>
      </c>
      <c r="AE45" s="60"/>
      <c r="AF45" s="26">
        <v>14719.330932590001</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3.3864648509999999</v>
      </c>
      <c r="F47" s="6">
        <v>0.11574311900000001</v>
      </c>
      <c r="G47" s="6">
        <v>0.13414050999999999</v>
      </c>
      <c r="H47" s="6">
        <v>9.0397399999999999E-4</v>
      </c>
      <c r="I47" s="6">
        <v>5.0411151000000001E-2</v>
      </c>
      <c r="J47" s="6">
        <v>5.7484604000000002E-2</v>
      </c>
      <c r="K47" s="6">
        <v>6.1532879999999998E-2</v>
      </c>
      <c r="L47" s="6">
        <v>1.5436188999999999E-2</v>
      </c>
      <c r="M47" s="6">
        <v>0.76175259799999995</v>
      </c>
      <c r="N47" s="6">
        <v>0.13526553799999999</v>
      </c>
      <c r="O47" s="6">
        <v>4.4408199999999999E-4</v>
      </c>
      <c r="P47" s="6">
        <v>1.072946E-3</v>
      </c>
      <c r="Q47" s="6">
        <v>1.0654939999999999E-3</v>
      </c>
      <c r="R47" s="6">
        <v>5.1056210000000003E-3</v>
      </c>
      <c r="S47" s="6">
        <v>9.0279101E-2</v>
      </c>
      <c r="T47" s="6">
        <v>2.6362182000000001E-2</v>
      </c>
      <c r="U47" s="6">
        <v>2.7116829999999999E-3</v>
      </c>
      <c r="V47" s="6">
        <v>6.6457285000000005E-2</v>
      </c>
      <c r="W47" s="6">
        <v>1.20581791E-2</v>
      </c>
      <c r="X47" s="6">
        <v>4.9101309466759917E-4</v>
      </c>
      <c r="Y47" s="6">
        <v>1.1358610002246933E-3</v>
      </c>
      <c r="Z47" s="6">
        <v>7.5715979133295465E-4</v>
      </c>
      <c r="AA47" s="6">
        <v>4.4127362065475275E-4</v>
      </c>
      <c r="AB47" s="6">
        <v>2.8253075062800001E-3</v>
      </c>
      <c r="AC47" s="6">
        <v>1.9919999999999998E-3</v>
      </c>
      <c r="AD47" s="6">
        <v>2.7160000000000001E-3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1.3613561999999999E-2</v>
      </c>
      <c r="J48" s="6">
        <v>8.8488153E-2</v>
      </c>
      <c r="K48" s="6">
        <v>0.18605201399999999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2.2689270000000001</v>
      </c>
      <c r="AL48" s="49" t="s">
        <v>122</v>
      </c>
    </row>
    <row r="49" spans="1:38" s="2" customFormat="1" ht="26.25" customHeight="1" thickBot="1" x14ac:dyDescent="0.25">
      <c r="A49" s="70" t="s">
        <v>119</v>
      </c>
      <c r="B49" s="70" t="s">
        <v>123</v>
      </c>
      <c r="C49" s="71" t="s">
        <v>124</v>
      </c>
      <c r="D49" s="72"/>
      <c r="E49" s="6">
        <v>1.2923391E-3</v>
      </c>
      <c r="F49" s="6">
        <v>1.10566773E-2</v>
      </c>
      <c r="G49" s="6">
        <v>1.1487462E-3</v>
      </c>
      <c r="H49" s="6">
        <v>5.3129492999999996E-3</v>
      </c>
      <c r="I49" s="6">
        <v>9.0320133100000005E-2</v>
      </c>
      <c r="J49" s="6">
        <v>0.21467185850000001</v>
      </c>
      <c r="K49" s="6">
        <v>0.49855564679999997</v>
      </c>
      <c r="L49" s="6" t="s">
        <v>432</v>
      </c>
      <c r="M49" s="6">
        <v>0.66067238790000005</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18.248852115199998</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8.6990999994804002E-2</v>
      </c>
      <c r="AL51" s="49" t="s">
        <v>130</v>
      </c>
    </row>
    <row r="52" spans="1:38" s="2" customFormat="1" ht="26.25" customHeight="1" thickBot="1" x14ac:dyDescent="0.25">
      <c r="A52" s="70" t="s">
        <v>119</v>
      </c>
      <c r="B52" s="74" t="s">
        <v>131</v>
      </c>
      <c r="C52" s="76" t="s">
        <v>392</v>
      </c>
      <c r="D52" s="73"/>
      <c r="E52" s="6">
        <v>1.4246757761</v>
      </c>
      <c r="F52" s="6">
        <v>0.59410483749051002</v>
      </c>
      <c r="G52" s="6">
        <v>22.02428553964236</v>
      </c>
      <c r="H52" s="6">
        <v>7.6081693751360001E-3</v>
      </c>
      <c r="I52" s="6">
        <v>0.20018825379999999</v>
      </c>
      <c r="J52" s="6">
        <v>0.45885436353999998</v>
      </c>
      <c r="K52" s="6">
        <v>0.58378379485999998</v>
      </c>
      <c r="L52" s="6">
        <v>2.8761843999999999E-4</v>
      </c>
      <c r="M52" s="6">
        <v>0.51277547616030683</v>
      </c>
      <c r="N52" s="6">
        <v>1.5035907855999999E-3</v>
      </c>
      <c r="O52" s="6">
        <v>3.095628088E-4</v>
      </c>
      <c r="P52" s="6">
        <v>3.5378606719999999E-4</v>
      </c>
      <c r="Q52" s="6">
        <v>8.8446516799999998E-5</v>
      </c>
      <c r="R52" s="6">
        <v>1.547814044E-3</v>
      </c>
      <c r="S52" s="6">
        <v>6.6334887599999999E-4</v>
      </c>
      <c r="T52" s="6">
        <v>2.9187350544000001E-3</v>
      </c>
      <c r="U52" s="6">
        <v>8.8446516799999998E-5</v>
      </c>
      <c r="V52" s="6">
        <v>5.749023592E-4</v>
      </c>
      <c r="W52" s="6">
        <v>1.5642967635329599E-4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71.054093570000006</v>
      </c>
      <c r="AL52" s="49" t="s">
        <v>132</v>
      </c>
    </row>
    <row r="53" spans="1:38" s="2" customFormat="1" ht="26.25" customHeight="1" thickBot="1" x14ac:dyDescent="0.25">
      <c r="A53" s="70" t="s">
        <v>119</v>
      </c>
      <c r="B53" s="74" t="s">
        <v>133</v>
      </c>
      <c r="C53" s="76" t="s">
        <v>134</v>
      </c>
      <c r="D53" s="73"/>
      <c r="E53" s="6" t="s">
        <v>431</v>
      </c>
      <c r="F53" s="6">
        <v>13.192086659201475</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1854430861.9926548</v>
      </c>
      <c r="AL53" s="49" t="s">
        <v>135</v>
      </c>
    </row>
    <row r="54" spans="1:38" s="2" customFormat="1" ht="37.5" customHeight="1" thickBot="1" x14ac:dyDescent="0.25">
      <c r="A54" s="70" t="s">
        <v>119</v>
      </c>
      <c r="B54" s="74" t="s">
        <v>136</v>
      </c>
      <c r="C54" s="76" t="s">
        <v>137</v>
      </c>
      <c r="D54" s="73"/>
      <c r="E54" s="6" t="s">
        <v>431</v>
      </c>
      <c r="F54" s="6">
        <v>1.3724243445540498</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1129.9517491346714</v>
      </c>
      <c r="AL54" s="49" t="s">
        <v>419</v>
      </c>
    </row>
    <row r="55" spans="1:38" s="2" customFormat="1" ht="26.25" customHeight="1" thickBot="1" x14ac:dyDescent="0.25">
      <c r="A55" s="70" t="s">
        <v>119</v>
      </c>
      <c r="B55" s="74" t="s">
        <v>138</v>
      </c>
      <c r="C55" s="76" t="s">
        <v>139</v>
      </c>
      <c r="D55" s="73"/>
      <c r="E55" s="6">
        <v>3.6035646940265589</v>
      </c>
      <c r="F55" s="6">
        <v>0.55022031084196632</v>
      </c>
      <c r="G55" s="6">
        <v>3.1422651021573045</v>
      </c>
      <c r="H55" s="6" t="s">
        <v>432</v>
      </c>
      <c r="I55" s="6">
        <v>2.0025229113E-2</v>
      </c>
      <c r="J55" s="6">
        <v>2.0025229113E-2</v>
      </c>
      <c r="K55" s="6">
        <v>2.0025229113E-2</v>
      </c>
      <c r="L55" s="6">
        <v>5.0066072800000001E-4</v>
      </c>
      <c r="M55" s="6">
        <v>0.99871005854014017</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4439.6055435279432</v>
      </c>
      <c r="AG55" s="26" t="s">
        <v>431</v>
      </c>
      <c r="AH55" s="26">
        <v>122.88673798924619</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18459.510999999999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6.5319576718290001E-2</v>
      </c>
      <c r="J58" s="6">
        <v>0.4354638447916</v>
      </c>
      <c r="K58" s="6">
        <v>0.87092768958419997</v>
      </c>
      <c r="L58" s="6">
        <v>3.00470045084934E-4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2103.2096455430001</v>
      </c>
      <c r="AL58" s="49" t="s">
        <v>148</v>
      </c>
    </row>
    <row r="59" spans="1:38" s="2" customFormat="1" ht="26.25" customHeight="1" thickBot="1" x14ac:dyDescent="0.25">
      <c r="A59" s="70" t="s">
        <v>53</v>
      </c>
      <c r="B59" s="78" t="s">
        <v>149</v>
      </c>
      <c r="C59" s="71" t="s">
        <v>402</v>
      </c>
      <c r="D59" s="72"/>
      <c r="E59" s="6" t="s">
        <v>432</v>
      </c>
      <c r="F59" s="6">
        <v>7.2938100389999996E-2</v>
      </c>
      <c r="G59" s="6" t="s">
        <v>432</v>
      </c>
      <c r="H59" s="6">
        <v>0.10769458466</v>
      </c>
      <c r="I59" s="6">
        <v>0.74613941926600003</v>
      </c>
      <c r="J59" s="6">
        <v>0.84947406034600004</v>
      </c>
      <c r="K59" s="6">
        <v>0.97155171591400002</v>
      </c>
      <c r="L59" s="6">
        <v>1.5526011798664E-3</v>
      </c>
      <c r="M59" s="6" t="s">
        <v>432</v>
      </c>
      <c r="N59" s="6">
        <v>8.1018776068295999</v>
      </c>
      <c r="O59" s="6">
        <v>0.38406548142553998</v>
      </c>
      <c r="P59" s="6">
        <v>2.8347060000000002E-3</v>
      </c>
      <c r="Q59" s="6">
        <v>0.85582061211399996</v>
      </c>
      <c r="R59" s="6">
        <v>1.0686656283967799</v>
      </c>
      <c r="S59" s="6">
        <v>1.7929141923540001E-2</v>
      </c>
      <c r="T59" s="6">
        <v>1.34670468874984</v>
      </c>
      <c r="U59" s="6">
        <v>4.1371667096504403</v>
      </c>
      <c r="V59" s="6">
        <v>0.41011666000000002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4690.6160460000001</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1.165707005</v>
      </c>
      <c r="J60" s="6">
        <v>9.5155129980000002</v>
      </c>
      <c r="K60" s="6">
        <v>31.090251196000001</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190376</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0.58439116300000005</v>
      </c>
      <c r="J61" s="6">
        <v>5.8406219139999997</v>
      </c>
      <c r="K61" s="6">
        <v>19.484081724999999</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27991840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2.7386035999999999E-2</v>
      </c>
      <c r="J62" s="6">
        <v>0.273860363</v>
      </c>
      <c r="K62" s="6">
        <v>0.54772072800000005</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45643.394</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0.19498572</v>
      </c>
      <c r="F65" s="6" t="s">
        <v>431</v>
      </c>
      <c r="G65" s="6" t="s">
        <v>431</v>
      </c>
      <c r="H65" s="6">
        <v>8.201E-3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1.126801E-3</v>
      </c>
      <c r="J67" s="6">
        <v>1.503175E-3</v>
      </c>
      <c r="K67" s="6">
        <v>1.87955E-3</v>
      </c>
      <c r="L67" s="6">
        <v>2.0299E-5</v>
      </c>
      <c r="M67" s="6">
        <v>7.8495185999999997</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7.1057519999999999E-3</v>
      </c>
      <c r="F68" s="6" t="s">
        <v>432</v>
      </c>
      <c r="G68" s="6">
        <v>0.26120218000000001</v>
      </c>
      <c r="H68" s="6" t="s">
        <v>432</v>
      </c>
      <c r="I68" s="6">
        <v>1.184292E-2</v>
      </c>
      <c r="J68" s="6">
        <v>1.5790559999999999E-2</v>
      </c>
      <c r="K68" s="6">
        <v>1.9738200000000001E-2</v>
      </c>
      <c r="L68" s="6">
        <v>2.1317299999999999E-4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0.83904105621165259</v>
      </c>
      <c r="I69" s="6">
        <v>3.9267130000000001E-3</v>
      </c>
      <c r="J69" s="6">
        <v>5.2362099999999998E-3</v>
      </c>
      <c r="K69" s="6">
        <v>6.5450130040397977E-3</v>
      </c>
      <c r="L69" s="6">
        <v>7.0686140443629823E-5</v>
      </c>
      <c r="M69" s="6">
        <v>7.5046668802935903</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0.22308700000000001</v>
      </c>
      <c r="F70" s="6">
        <v>10.224240241</v>
      </c>
      <c r="G70" s="6">
        <v>3.185054005</v>
      </c>
      <c r="H70" s="6">
        <v>0.3201711328878179</v>
      </c>
      <c r="I70" s="6">
        <v>1.6111352692249441</v>
      </c>
      <c r="J70" s="6">
        <v>2.1861238003032586</v>
      </c>
      <c r="K70" s="6">
        <v>2.7897881443720833</v>
      </c>
      <c r="L70" s="6">
        <v>2.974145994449888E-2</v>
      </c>
      <c r="M70" s="6">
        <v>0.25551940000000001</v>
      </c>
      <c r="N70" s="6" t="s">
        <v>432</v>
      </c>
      <c r="O70" s="6" t="s">
        <v>432</v>
      </c>
      <c r="P70" s="6" t="s">
        <v>432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1.29197800590514</v>
      </c>
      <c r="F72" s="6">
        <v>0.78711780733365999</v>
      </c>
      <c r="G72" s="6">
        <v>1.3657503200981465</v>
      </c>
      <c r="H72" s="6" t="s">
        <v>432</v>
      </c>
      <c r="I72" s="6">
        <v>1.1006072429937399</v>
      </c>
      <c r="J72" s="6">
        <v>1.35019418705234</v>
      </c>
      <c r="K72" s="6">
        <v>2.5801458932664199</v>
      </c>
      <c r="L72" s="6">
        <v>3.4917639586195523E-2</v>
      </c>
      <c r="M72" s="6">
        <v>97.103335749720003</v>
      </c>
      <c r="N72" s="6">
        <v>34.818090423280999</v>
      </c>
      <c r="O72" s="6">
        <v>1.3921432183560001</v>
      </c>
      <c r="P72" s="6">
        <v>0.84238102429420003</v>
      </c>
      <c r="Q72" s="6">
        <v>9.3185207357520006E-2</v>
      </c>
      <c r="R72" s="6">
        <v>2.1100260905333998</v>
      </c>
      <c r="S72" s="6">
        <v>1.7882536402389999</v>
      </c>
      <c r="T72" s="6">
        <v>4.4659204879679999</v>
      </c>
      <c r="U72" s="6">
        <v>0.11840779238</v>
      </c>
      <c r="V72" s="6">
        <v>24.510734569864201</v>
      </c>
      <c r="W72" s="6">
        <v>55.829508367599999</v>
      </c>
      <c r="X72" s="6" t="s">
        <v>434</v>
      </c>
      <c r="Y72" s="6" t="s">
        <v>434</v>
      </c>
      <c r="Z72" s="6" t="s">
        <v>434</v>
      </c>
      <c r="AA72" s="6" t="s">
        <v>434</v>
      </c>
      <c r="AB72" s="6">
        <v>16.078224281023839</v>
      </c>
      <c r="AC72" s="6">
        <v>0.15572828999999999</v>
      </c>
      <c r="AD72" s="6">
        <v>24.638738743000001</v>
      </c>
      <c r="AE72" s="60"/>
      <c r="AF72" s="26" t="s">
        <v>431</v>
      </c>
      <c r="AG72" s="26" t="s">
        <v>431</v>
      </c>
      <c r="AH72" s="26" t="s">
        <v>431</v>
      </c>
      <c r="AI72" s="26" t="s">
        <v>431</v>
      </c>
      <c r="AJ72" s="26" t="s">
        <v>431</v>
      </c>
      <c r="AK72" s="26">
        <v>14531.599009199999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0.21905586299999999</v>
      </c>
      <c r="J73" s="6">
        <v>0.31032913925</v>
      </c>
      <c r="K73" s="6">
        <v>0.36509310499999997</v>
      </c>
      <c r="L73" s="6">
        <v>2.1905586300000002E-2</v>
      </c>
      <c r="M73" s="6" t="s">
        <v>432</v>
      </c>
      <c r="N73" s="6">
        <v>0.12824832108000001</v>
      </c>
      <c r="O73" s="6">
        <v>3.8953929299999999E-3</v>
      </c>
      <c r="P73" s="6" t="s">
        <v>432</v>
      </c>
      <c r="Q73" s="6">
        <v>9.0892501700000003E-3</v>
      </c>
      <c r="R73" s="6">
        <v>2.4970467500000002E-3</v>
      </c>
      <c r="S73" s="6">
        <v>4.89421163E-3</v>
      </c>
      <c r="T73" s="6">
        <v>1.1985824400000001E-3</v>
      </c>
      <c r="U73" s="6" t="s">
        <v>432</v>
      </c>
      <c r="V73" s="6">
        <v>0.62026641270000005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0.35552499999999998</v>
      </c>
      <c r="F74" s="6" t="s">
        <v>432</v>
      </c>
      <c r="G74" s="6">
        <v>4.4369543599999997</v>
      </c>
      <c r="H74" s="6" t="s">
        <v>432</v>
      </c>
      <c r="I74" s="6">
        <v>0.3616460567</v>
      </c>
      <c r="J74" s="6">
        <v>0.85754973000000001</v>
      </c>
      <c r="K74" s="6">
        <v>1.1026579190000001</v>
      </c>
      <c r="L74" s="6">
        <v>8.3178555000000005E-3</v>
      </c>
      <c r="M74" s="6">
        <v>42.662999999999997</v>
      </c>
      <c r="N74" s="6" t="s">
        <v>432</v>
      </c>
      <c r="O74" s="6" t="s">
        <v>432</v>
      </c>
      <c r="P74" s="6" t="s">
        <v>432</v>
      </c>
      <c r="Q74" s="6" t="s">
        <v>432</v>
      </c>
      <c r="R74" s="6" t="s">
        <v>432</v>
      </c>
      <c r="S74" s="6" t="s">
        <v>432</v>
      </c>
      <c r="T74" s="6" t="s">
        <v>432</v>
      </c>
      <c r="U74" s="6" t="s">
        <v>432</v>
      </c>
      <c r="V74" s="6" t="s">
        <v>432</v>
      </c>
      <c r="W74" s="6">
        <v>10.490830000000001</v>
      </c>
      <c r="X74" s="6">
        <v>1.11557909</v>
      </c>
      <c r="Y74" s="6">
        <v>1.10390974</v>
      </c>
      <c r="Z74" s="6">
        <v>1.10390974</v>
      </c>
      <c r="AA74" s="6">
        <v>0.13668567000000001</v>
      </c>
      <c r="AB74" s="6">
        <v>3.46008424</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0.93592500000000001</v>
      </c>
      <c r="H76" s="6" t="s">
        <v>432</v>
      </c>
      <c r="I76" s="6">
        <v>1.49748E-3</v>
      </c>
      <c r="J76" s="6">
        <v>2.9949600000000001E-3</v>
      </c>
      <c r="K76" s="6">
        <v>3.7437E-3</v>
      </c>
      <c r="L76" s="6" t="s">
        <v>432</v>
      </c>
      <c r="M76" s="6" t="s">
        <v>432</v>
      </c>
      <c r="N76" s="6">
        <v>0.20590349999999999</v>
      </c>
      <c r="O76" s="6">
        <v>9.3592499999999995E-3</v>
      </c>
      <c r="P76" s="6" t="s">
        <v>432</v>
      </c>
      <c r="Q76" s="6">
        <v>5.6155499999999997E-2</v>
      </c>
      <c r="R76" s="6" t="s">
        <v>432</v>
      </c>
      <c r="S76" s="6" t="s">
        <v>432</v>
      </c>
      <c r="T76" s="6" t="s">
        <v>432</v>
      </c>
      <c r="U76" s="6" t="s">
        <v>432</v>
      </c>
      <c r="V76" s="6">
        <v>9.3592499999999995E-3</v>
      </c>
      <c r="W76" s="6">
        <v>0.59899199999999997</v>
      </c>
      <c r="X76" s="6" t="s">
        <v>432</v>
      </c>
      <c r="Y76" s="6" t="s">
        <v>432</v>
      </c>
      <c r="Z76" s="6" t="s">
        <v>432</v>
      </c>
      <c r="AA76" s="6" t="s">
        <v>432</v>
      </c>
      <c r="AB76" s="6" t="s">
        <v>432</v>
      </c>
      <c r="AC76" s="6" t="s">
        <v>432</v>
      </c>
      <c r="AD76" s="6">
        <v>4.8668099999999998E-4</v>
      </c>
      <c r="AE76" s="60"/>
      <c r="AF76" s="26" t="s">
        <v>431</v>
      </c>
      <c r="AG76" s="26" t="s">
        <v>431</v>
      </c>
      <c r="AH76" s="26" t="s">
        <v>431</v>
      </c>
      <c r="AI76" s="26" t="s">
        <v>431</v>
      </c>
      <c r="AJ76" s="26" t="s">
        <v>431</v>
      </c>
      <c r="AK76" s="26">
        <v>187.185</v>
      </c>
      <c r="AL76" s="49" t="s">
        <v>193</v>
      </c>
    </row>
    <row r="77" spans="1:38" s="2" customFormat="1" ht="26.25" customHeight="1" thickBot="1" x14ac:dyDescent="0.25">
      <c r="A77" s="70" t="s">
        <v>53</v>
      </c>
      <c r="B77" s="70" t="s">
        <v>194</v>
      </c>
      <c r="C77" s="71" t="s">
        <v>195</v>
      </c>
      <c r="D77" s="72"/>
      <c r="E77" s="6" t="s">
        <v>432</v>
      </c>
      <c r="F77" s="6" t="s">
        <v>432</v>
      </c>
      <c r="G77" s="6">
        <v>0.76720865000000005</v>
      </c>
      <c r="H77" s="6" t="s">
        <v>432</v>
      </c>
      <c r="I77" s="6">
        <v>8.2801000000000003E-3</v>
      </c>
      <c r="J77" s="6">
        <v>9.0412349999999999E-3</v>
      </c>
      <c r="K77" s="6">
        <v>1.0307449E-2</v>
      </c>
      <c r="L77" s="6" t="s">
        <v>432</v>
      </c>
      <c r="M77" s="6" t="s">
        <v>432</v>
      </c>
      <c r="N77" s="6">
        <v>0.16694782999999999</v>
      </c>
      <c r="O77" s="6">
        <v>3.9834120000000001E-2</v>
      </c>
      <c r="P77" s="6">
        <v>0.30317542850000001</v>
      </c>
      <c r="Q77" s="6">
        <v>2.5605599999999999E-3</v>
      </c>
      <c r="R77" s="6" t="s">
        <v>432</v>
      </c>
      <c r="S77" s="6" t="s">
        <v>432</v>
      </c>
      <c r="T77" s="6" t="s">
        <v>432</v>
      </c>
      <c r="U77" s="6" t="s">
        <v>432</v>
      </c>
      <c r="V77" s="6">
        <v>3.2935629999999998</v>
      </c>
      <c r="W77" s="6">
        <v>2.9521549999999999</v>
      </c>
      <c r="X77" s="6" t="s">
        <v>432</v>
      </c>
      <c r="Y77" s="6" t="s">
        <v>432</v>
      </c>
      <c r="Z77" s="6" t="s">
        <v>432</v>
      </c>
      <c r="AA77" s="6" t="s">
        <v>432</v>
      </c>
      <c r="AB77" s="6" t="s">
        <v>432</v>
      </c>
      <c r="AC77" s="6" t="s">
        <v>432</v>
      </c>
      <c r="AD77" s="6">
        <v>7.6212269999999997E-4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1.519992</v>
      </c>
      <c r="H78" s="6" t="s">
        <v>432</v>
      </c>
      <c r="I78" s="6">
        <v>1.0475538462E-2</v>
      </c>
      <c r="J78" s="6">
        <v>1.3650000000000001E-2</v>
      </c>
      <c r="K78" s="6">
        <v>3.9392000000000003E-2</v>
      </c>
      <c r="L78" s="6">
        <v>1.0475538000000001E-5</v>
      </c>
      <c r="M78" s="6" t="s">
        <v>432</v>
      </c>
      <c r="N78" s="6">
        <v>0.6774</v>
      </c>
      <c r="O78" s="6">
        <v>6.3380000000000006E-2</v>
      </c>
      <c r="P78" s="6">
        <v>4.0000000000000001E-3</v>
      </c>
      <c r="Q78" s="6">
        <v>0.30819999999999997</v>
      </c>
      <c r="R78" s="6">
        <v>5.9444910000000002</v>
      </c>
      <c r="S78" s="6">
        <v>3.9127999999999998</v>
      </c>
      <c r="T78" s="6">
        <v>5.6377999999999998E-2</v>
      </c>
      <c r="U78" s="6" t="s">
        <v>432</v>
      </c>
      <c r="V78" s="6">
        <v>0.78</v>
      </c>
      <c r="W78" s="6">
        <v>0.53283071000000004</v>
      </c>
      <c r="X78" s="6" t="s">
        <v>432</v>
      </c>
      <c r="Y78" s="6" t="s">
        <v>432</v>
      </c>
      <c r="Z78" s="6" t="s">
        <v>432</v>
      </c>
      <c r="AA78" s="6" t="s">
        <v>432</v>
      </c>
      <c r="AB78" s="6" t="s">
        <v>432</v>
      </c>
      <c r="AC78" s="6" t="s">
        <v>432</v>
      </c>
      <c r="AD78" s="6">
        <v>3.8999999999999999E-5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0.67809560000000002</v>
      </c>
      <c r="H80" s="6" t="s">
        <v>432</v>
      </c>
      <c r="I80" s="6" t="s">
        <v>432</v>
      </c>
      <c r="J80" s="6" t="s">
        <v>432</v>
      </c>
      <c r="K80" s="6">
        <v>0.41728959999999998</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87.264248409000004</v>
      </c>
      <c r="G82" s="6" t="s">
        <v>431</v>
      </c>
      <c r="H82" s="6" t="s">
        <v>431</v>
      </c>
      <c r="I82" s="6" t="s">
        <v>432</v>
      </c>
      <c r="J82" s="6" t="s">
        <v>431</v>
      </c>
      <c r="K82" s="6" t="s">
        <v>431</v>
      </c>
      <c r="L82" s="6" t="s">
        <v>431</v>
      </c>
      <c r="M82" s="6" t="s">
        <v>431</v>
      </c>
      <c r="N82" s="6" t="s">
        <v>431</v>
      </c>
      <c r="O82" s="6" t="s">
        <v>431</v>
      </c>
      <c r="P82" s="6">
        <v>0.10842065300000001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0.53866667300000004</v>
      </c>
      <c r="G83" s="6" t="s">
        <v>432</v>
      </c>
      <c r="H83" s="6" t="s">
        <v>431</v>
      </c>
      <c r="I83" s="6">
        <v>3.2533336000000003E-2</v>
      </c>
      <c r="J83" s="6">
        <v>0.47466667499999998</v>
      </c>
      <c r="K83" s="6">
        <v>0.84800000799999997</v>
      </c>
      <c r="L83" s="6">
        <v>1.8544E-3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1.8403582000000002E-2</v>
      </c>
      <c r="G84" s="6" t="s">
        <v>431</v>
      </c>
      <c r="H84" s="6" t="s">
        <v>431</v>
      </c>
      <c r="I84" s="6">
        <v>1.1325277E-2</v>
      </c>
      <c r="J84" s="6">
        <v>5.66264E-2</v>
      </c>
      <c r="K84" s="6">
        <v>0.2265056</v>
      </c>
      <c r="L84" s="6">
        <v>1.471E-6</v>
      </c>
      <c r="M84" s="6">
        <v>1.344877E-3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141566</v>
      </c>
      <c r="AL84" s="49" t="s">
        <v>412</v>
      </c>
    </row>
    <row r="85" spans="1:38" s="2" customFormat="1" ht="26.25" customHeight="1" thickBot="1" x14ac:dyDescent="0.25">
      <c r="A85" s="70" t="s">
        <v>208</v>
      </c>
      <c r="B85" s="76" t="s">
        <v>215</v>
      </c>
      <c r="C85" s="82" t="s">
        <v>403</v>
      </c>
      <c r="D85" s="72"/>
      <c r="E85" s="6" t="s">
        <v>431</v>
      </c>
      <c r="F85" s="6">
        <v>64.465665731578994</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476.69</v>
      </c>
      <c r="AL85" s="49" t="s">
        <v>216</v>
      </c>
    </row>
    <row r="86" spans="1:38" s="2" customFormat="1" ht="26.25" customHeight="1" thickBot="1" x14ac:dyDescent="0.25">
      <c r="A86" s="70" t="s">
        <v>208</v>
      </c>
      <c r="B86" s="76" t="s">
        <v>217</v>
      </c>
      <c r="C86" s="80" t="s">
        <v>218</v>
      </c>
      <c r="D86" s="72"/>
      <c r="E86" s="6" t="s">
        <v>431</v>
      </c>
      <c r="F86" s="6">
        <v>11.1565789277</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91.064665000000005</v>
      </c>
      <c r="AL86" s="49" t="s">
        <v>219</v>
      </c>
    </row>
    <row r="87" spans="1:38" s="2" customFormat="1" ht="26.25" customHeight="1" thickBot="1" x14ac:dyDescent="0.25">
      <c r="A87" s="70" t="s">
        <v>208</v>
      </c>
      <c r="B87" s="76" t="s">
        <v>220</v>
      </c>
      <c r="C87" s="80" t="s">
        <v>221</v>
      </c>
      <c r="D87" s="72"/>
      <c r="E87" s="6" t="s">
        <v>431</v>
      </c>
      <c r="F87" s="6">
        <v>0.19807746300000001</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0.28735948</v>
      </c>
      <c r="AL87" s="49" t="s">
        <v>219</v>
      </c>
    </row>
    <row r="88" spans="1:38" s="2" customFormat="1" ht="26.25" customHeight="1" thickBot="1" x14ac:dyDescent="0.25">
      <c r="A88" s="70" t="s">
        <v>208</v>
      </c>
      <c r="B88" s="76" t="s">
        <v>222</v>
      </c>
      <c r="C88" s="80" t="s">
        <v>223</v>
      </c>
      <c r="D88" s="72"/>
      <c r="E88" s="6" t="s">
        <v>432</v>
      </c>
      <c r="F88" s="6">
        <v>55.673135739999999</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433</v>
      </c>
      <c r="Y88" s="6" t="s">
        <v>433</v>
      </c>
      <c r="Z88" s="6" t="s">
        <v>433</v>
      </c>
      <c r="AA88" s="6" t="s">
        <v>433</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14.333555035</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17.172583125378999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5.0749965000000002E-4</v>
      </c>
      <c r="Y90" s="6">
        <v>2.5616648999999999E-4</v>
      </c>
      <c r="Z90" s="6">
        <v>2.5616648999999999E-4</v>
      </c>
      <c r="AA90" s="6">
        <v>2.5616648999999999E-4</v>
      </c>
      <c r="AB90" s="6">
        <v>1.2759991200000001E-3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0.13980206100000001</v>
      </c>
      <c r="F91" s="6">
        <v>0.3728494</v>
      </c>
      <c r="G91" s="6">
        <v>1.3230619000000001E-2</v>
      </c>
      <c r="H91" s="6">
        <v>0.31969524700000002</v>
      </c>
      <c r="I91" s="6">
        <v>2.3074941419999999</v>
      </c>
      <c r="J91" s="6">
        <v>2.5176945210000001</v>
      </c>
      <c r="K91" s="6">
        <v>2.5611102350000001</v>
      </c>
      <c r="L91" s="6">
        <v>0.93597524899999995</v>
      </c>
      <c r="M91" s="6">
        <v>4.2759526489999997</v>
      </c>
      <c r="N91" s="6">
        <v>3.4347039999999998E-3</v>
      </c>
      <c r="O91" s="6">
        <v>0.41599548800000002</v>
      </c>
      <c r="P91" s="6">
        <v>2.4999999999999999E-7</v>
      </c>
      <c r="Q91" s="6">
        <v>5.8289999999999996E-6</v>
      </c>
      <c r="R91" s="6">
        <v>6.8342000000000004E-5</v>
      </c>
      <c r="S91" s="6">
        <v>0.41793416999999999</v>
      </c>
      <c r="T91" s="6">
        <v>0.20812592999999999</v>
      </c>
      <c r="U91" s="6" t="s">
        <v>432</v>
      </c>
      <c r="V91" s="6">
        <v>0.209133562</v>
      </c>
      <c r="W91" s="6">
        <v>7.7035000000000003E-3</v>
      </c>
      <c r="X91" s="6">
        <v>8.5508849999999994E-3</v>
      </c>
      <c r="Y91" s="6">
        <v>3.466575E-3</v>
      </c>
      <c r="Z91" s="6">
        <v>3.466575E-3</v>
      </c>
      <c r="AA91" s="6">
        <v>3.466575E-3</v>
      </c>
      <c r="AB91" s="6">
        <v>1.895061E-2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1.7288674100000001</v>
      </c>
      <c r="F92" s="6">
        <v>3.3345340210000001</v>
      </c>
      <c r="G92" s="6">
        <v>3.4577348200000002</v>
      </c>
      <c r="H92" s="6" t="s">
        <v>432</v>
      </c>
      <c r="I92" s="6">
        <v>0.87805956600000001</v>
      </c>
      <c r="J92" s="6">
        <v>1.170746088</v>
      </c>
      <c r="K92" s="6">
        <v>1.4634326099999999</v>
      </c>
      <c r="L92" s="6">
        <v>2.2829548716E-2</v>
      </c>
      <c r="M92" s="6">
        <v>9.1057197550000009</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1692.22641</v>
      </c>
      <c r="AL92" s="49" t="s">
        <v>231</v>
      </c>
    </row>
    <row r="93" spans="1:38" s="2" customFormat="1" ht="26.25" customHeight="1" thickBot="1" x14ac:dyDescent="0.25">
      <c r="A93" s="70" t="s">
        <v>53</v>
      </c>
      <c r="B93" s="74" t="s">
        <v>232</v>
      </c>
      <c r="C93" s="71" t="s">
        <v>405</v>
      </c>
      <c r="D93" s="77"/>
      <c r="E93" s="6" t="s">
        <v>431</v>
      </c>
      <c r="F93" s="6">
        <v>21.512336741999999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10388.60762225</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0.36609077699999998</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2833.5909999999999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504.73516499999999</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0.14705000100000001</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0.970787646</v>
      </c>
      <c r="F99" s="6">
        <v>26.850580733000001</v>
      </c>
      <c r="G99" s="6" t="s">
        <v>431</v>
      </c>
      <c r="H99" s="6">
        <v>33.167926018000003</v>
      </c>
      <c r="I99" s="6">
        <v>0.33658539999999998</v>
      </c>
      <c r="J99" s="6">
        <v>0.51719219999999999</v>
      </c>
      <c r="K99" s="6">
        <v>1.1328971999999999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820.94</v>
      </c>
      <c r="AL99" s="49" t="s">
        <v>245</v>
      </c>
    </row>
    <row r="100" spans="1:38" s="2" customFormat="1" ht="26.25" customHeight="1" thickBot="1" x14ac:dyDescent="0.25">
      <c r="A100" s="70" t="s">
        <v>243</v>
      </c>
      <c r="B100" s="70" t="s">
        <v>246</v>
      </c>
      <c r="C100" s="71" t="s">
        <v>408</v>
      </c>
      <c r="D100" s="84"/>
      <c r="E100" s="6">
        <v>2.0393367310000001</v>
      </c>
      <c r="F100" s="6">
        <v>19.494961963000002</v>
      </c>
      <c r="G100" s="6" t="s">
        <v>431</v>
      </c>
      <c r="H100" s="6">
        <v>32.946686192000001</v>
      </c>
      <c r="I100" s="6">
        <v>0.35994366</v>
      </c>
      <c r="J100" s="6">
        <v>0.53991549000000005</v>
      </c>
      <c r="K100" s="6">
        <v>1.1798153300000001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5796.7190000000001</v>
      </c>
      <c r="AL100" s="49" t="s">
        <v>245</v>
      </c>
    </row>
    <row r="101" spans="1:38" s="2" customFormat="1" ht="26.25" customHeight="1" thickBot="1" x14ac:dyDescent="0.25">
      <c r="A101" s="70" t="s">
        <v>243</v>
      </c>
      <c r="B101" s="70" t="s">
        <v>247</v>
      </c>
      <c r="C101" s="71" t="s">
        <v>248</v>
      </c>
      <c r="D101" s="84"/>
      <c r="E101" s="6">
        <v>0.32780899299999999</v>
      </c>
      <c r="F101" s="6">
        <v>0.92889579200000005</v>
      </c>
      <c r="G101" s="6" t="s">
        <v>431</v>
      </c>
      <c r="H101" s="6">
        <v>8.7960191230000007</v>
      </c>
      <c r="I101" s="6">
        <v>8.8829420000000006E-2</v>
      </c>
      <c r="J101" s="6">
        <v>0.26648825999999998</v>
      </c>
      <c r="K101" s="6">
        <v>0.62180594</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15852.53</v>
      </c>
      <c r="AL101" s="49" t="s">
        <v>245</v>
      </c>
    </row>
    <row r="102" spans="1:38" s="2" customFormat="1" ht="26.25" customHeight="1" thickBot="1" x14ac:dyDescent="0.25">
      <c r="A102" s="70" t="s">
        <v>243</v>
      </c>
      <c r="B102" s="70" t="s">
        <v>249</v>
      </c>
      <c r="C102" s="71" t="s">
        <v>386</v>
      </c>
      <c r="D102" s="84"/>
      <c r="E102" s="6">
        <v>0.332806881</v>
      </c>
      <c r="F102" s="6">
        <v>13.339805608000001</v>
      </c>
      <c r="G102" s="6" t="s">
        <v>431</v>
      </c>
      <c r="H102" s="6">
        <v>64.846145023999995</v>
      </c>
      <c r="I102" s="6">
        <v>0.18525528399999999</v>
      </c>
      <c r="J102" s="6">
        <v>4.1710558600000001</v>
      </c>
      <c r="K102" s="6">
        <v>29.715392600000001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30474.471000000001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0.224692476</v>
      </c>
      <c r="F104" s="6">
        <v>0.53961808899999997</v>
      </c>
      <c r="G104" s="6" t="s">
        <v>431</v>
      </c>
      <c r="H104" s="6">
        <v>5.4301578030000002</v>
      </c>
      <c r="I104" s="6">
        <v>3.5492120000000002E-2</v>
      </c>
      <c r="J104" s="6">
        <v>0.10647636000000001</v>
      </c>
      <c r="K104" s="6">
        <v>0.24844484</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2764.7840000000001</v>
      </c>
      <c r="AL104" s="49" t="s">
        <v>245</v>
      </c>
    </row>
    <row r="105" spans="1:38" s="2" customFormat="1" ht="26.25" customHeight="1" thickBot="1" x14ac:dyDescent="0.25">
      <c r="A105" s="70" t="s">
        <v>243</v>
      </c>
      <c r="B105" s="70" t="s">
        <v>254</v>
      </c>
      <c r="C105" s="71" t="s">
        <v>255</v>
      </c>
      <c r="D105" s="84"/>
      <c r="E105" s="6">
        <v>0.18959809</v>
      </c>
      <c r="F105" s="6">
        <v>0.83843884800000001</v>
      </c>
      <c r="G105" s="6" t="s">
        <v>431</v>
      </c>
      <c r="H105" s="6">
        <v>5.011296615</v>
      </c>
      <c r="I105" s="6">
        <v>3.4202672000000003E-2</v>
      </c>
      <c r="J105" s="6">
        <v>5.3747057000000001E-2</v>
      </c>
      <c r="K105" s="6">
        <v>0.117266311</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584.26100015290001</v>
      </c>
      <c r="AL105" s="49" t="s">
        <v>245</v>
      </c>
    </row>
    <row r="106" spans="1:38" s="2" customFormat="1" ht="26.25" customHeight="1" thickBot="1" x14ac:dyDescent="0.25">
      <c r="A106" s="70" t="s">
        <v>243</v>
      </c>
      <c r="B106" s="70" t="s">
        <v>256</v>
      </c>
      <c r="C106" s="71" t="s">
        <v>257</v>
      </c>
      <c r="D106" s="84"/>
      <c r="E106" s="6">
        <v>3.3514130000000001E-3</v>
      </c>
      <c r="F106" s="6">
        <v>5.9770651000000001E-2</v>
      </c>
      <c r="G106" s="6" t="s">
        <v>431</v>
      </c>
      <c r="H106" s="6">
        <v>0.12481626799999999</v>
      </c>
      <c r="I106" s="6">
        <v>2.0001770000000001E-3</v>
      </c>
      <c r="J106" s="6">
        <v>3.2002850000000002E-3</v>
      </c>
      <c r="K106" s="6">
        <v>6.8006029999999997E-3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56.884999999218998</v>
      </c>
      <c r="AL106" s="49" t="s">
        <v>245</v>
      </c>
    </row>
    <row r="107" spans="1:38" s="2" customFormat="1" ht="26.25" customHeight="1" thickBot="1" x14ac:dyDescent="0.25">
      <c r="A107" s="70" t="s">
        <v>243</v>
      </c>
      <c r="B107" s="70" t="s">
        <v>258</v>
      </c>
      <c r="C107" s="71" t="s">
        <v>379</v>
      </c>
      <c r="D107" s="84"/>
      <c r="E107" s="6">
        <v>0.559233439</v>
      </c>
      <c r="F107" s="6">
        <v>2.0408867040000001</v>
      </c>
      <c r="G107" s="6" t="s">
        <v>431</v>
      </c>
      <c r="H107" s="6">
        <v>7.0525282269999998</v>
      </c>
      <c r="I107" s="6">
        <v>0.14436479999999999</v>
      </c>
      <c r="J107" s="6">
        <v>1.9248639999999999</v>
      </c>
      <c r="K107" s="6">
        <v>9.1431039999999992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48121.599999999999</v>
      </c>
      <c r="AL107" s="49" t="s">
        <v>245</v>
      </c>
    </row>
    <row r="108" spans="1:38" s="2" customFormat="1" ht="26.25" customHeight="1" thickBot="1" x14ac:dyDescent="0.25">
      <c r="A108" s="70" t="s">
        <v>243</v>
      </c>
      <c r="B108" s="70" t="s">
        <v>259</v>
      </c>
      <c r="C108" s="71" t="s">
        <v>380</v>
      </c>
      <c r="D108" s="84"/>
      <c r="E108" s="6">
        <v>1.095094303</v>
      </c>
      <c r="F108" s="6">
        <v>14.466661557</v>
      </c>
      <c r="G108" s="6" t="s">
        <v>431</v>
      </c>
      <c r="H108" s="6">
        <v>19.867518286999999</v>
      </c>
      <c r="I108" s="6">
        <v>0.173294106</v>
      </c>
      <c r="J108" s="6">
        <v>1.7329410599999999</v>
      </c>
      <c r="K108" s="6">
        <v>3.4658821199999998</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86647.053</v>
      </c>
      <c r="AL108" s="49" t="s">
        <v>245</v>
      </c>
    </row>
    <row r="109" spans="1:38" s="2" customFormat="1" ht="26.25" customHeight="1" thickBot="1" x14ac:dyDescent="0.25">
      <c r="A109" s="70" t="s">
        <v>243</v>
      </c>
      <c r="B109" s="70" t="s">
        <v>260</v>
      </c>
      <c r="C109" s="71" t="s">
        <v>381</v>
      </c>
      <c r="D109" s="84"/>
      <c r="E109" s="6">
        <v>0.21806017999999999</v>
      </c>
      <c r="F109" s="6">
        <v>1.1248000499999999</v>
      </c>
      <c r="G109" s="6" t="s">
        <v>431</v>
      </c>
      <c r="H109" s="6">
        <v>6.3163718219999998</v>
      </c>
      <c r="I109" s="6">
        <v>0.20432332</v>
      </c>
      <c r="J109" s="6">
        <v>1.1237782599999999</v>
      </c>
      <c r="K109" s="6">
        <v>1.1237782599999999</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10216.165999999999</v>
      </c>
      <c r="AL109" s="49" t="s">
        <v>245</v>
      </c>
    </row>
    <row r="110" spans="1:38" s="2" customFormat="1" ht="26.25" customHeight="1" thickBot="1" x14ac:dyDescent="0.25">
      <c r="A110" s="70" t="s">
        <v>243</v>
      </c>
      <c r="B110" s="70" t="s">
        <v>261</v>
      </c>
      <c r="C110" s="71" t="s">
        <v>382</v>
      </c>
      <c r="D110" s="84"/>
      <c r="E110" s="6">
        <v>0.244173784</v>
      </c>
      <c r="F110" s="6">
        <v>1.2664151480000001</v>
      </c>
      <c r="G110" s="6" t="s">
        <v>431</v>
      </c>
      <c r="H110" s="6">
        <v>7.0731271590000002</v>
      </c>
      <c r="I110" s="6">
        <v>0.23042705999999999</v>
      </c>
      <c r="J110" s="6">
        <v>1.26734883</v>
      </c>
      <c r="K110" s="6">
        <v>1.26734883</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11521.352999999999</v>
      </c>
      <c r="AL110" s="49" t="s">
        <v>245</v>
      </c>
    </row>
    <row r="111" spans="1:38" s="2" customFormat="1" ht="26.25" customHeight="1" thickBot="1" x14ac:dyDescent="0.25">
      <c r="A111" s="70" t="s">
        <v>243</v>
      </c>
      <c r="B111" s="70" t="s">
        <v>262</v>
      </c>
      <c r="C111" s="71" t="s">
        <v>376</v>
      </c>
      <c r="D111" s="84"/>
      <c r="E111" s="6">
        <v>0.84773472100000002</v>
      </c>
      <c r="F111" s="6">
        <v>0.53303043800000005</v>
      </c>
      <c r="G111" s="6" t="s">
        <v>431</v>
      </c>
      <c r="H111" s="6">
        <v>14.417054299</v>
      </c>
      <c r="I111" s="6">
        <v>2.9113891999999999E-2</v>
      </c>
      <c r="J111" s="6">
        <v>5.8227783999999998E-2</v>
      </c>
      <c r="K111" s="6">
        <v>0.131012514</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7278.473</v>
      </c>
      <c r="AL111" s="49" t="s">
        <v>245</v>
      </c>
    </row>
    <row r="112" spans="1:38" s="2" customFormat="1" ht="26.25" customHeight="1" thickBot="1" x14ac:dyDescent="0.25">
      <c r="A112" s="70" t="s">
        <v>263</v>
      </c>
      <c r="B112" s="70" t="s">
        <v>264</v>
      </c>
      <c r="C112" s="71" t="s">
        <v>265</v>
      </c>
      <c r="D112" s="72"/>
      <c r="E112" s="6">
        <v>41.339759995999998</v>
      </c>
      <c r="F112" s="6" t="s">
        <v>431</v>
      </c>
      <c r="G112" s="6" t="s">
        <v>431</v>
      </c>
      <c r="H112" s="6">
        <v>118.05109332400001</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1033494000</v>
      </c>
      <c r="AL112" s="49" t="s">
        <v>418</v>
      </c>
    </row>
    <row r="113" spans="1:38" s="2" customFormat="1" ht="26.25" customHeight="1" thickBot="1" x14ac:dyDescent="0.25">
      <c r="A113" s="70" t="s">
        <v>263</v>
      </c>
      <c r="B113" s="85" t="s">
        <v>266</v>
      </c>
      <c r="C113" s="86" t="s">
        <v>267</v>
      </c>
      <c r="D113" s="72"/>
      <c r="E113" s="6">
        <v>18.725910628000001</v>
      </c>
      <c r="F113" s="6">
        <v>26.787584913</v>
      </c>
      <c r="G113" s="6" t="s">
        <v>431</v>
      </c>
      <c r="H113" s="6">
        <v>114.053631989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0.91992534599999998</v>
      </c>
      <c r="F114" s="6" t="s">
        <v>431</v>
      </c>
      <c r="G114" s="6" t="s">
        <v>431</v>
      </c>
      <c r="H114" s="6">
        <v>2.9897573679999998</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0.756263036</v>
      </c>
      <c r="F115" s="6" t="s">
        <v>431</v>
      </c>
      <c r="G115" s="6" t="s">
        <v>431</v>
      </c>
      <c r="H115" s="6">
        <v>1.5125260840000001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12.652004331000001</v>
      </c>
      <c r="F116" s="6">
        <v>1.48162894</v>
      </c>
      <c r="G116" s="6" t="s">
        <v>431</v>
      </c>
      <c r="H116" s="6">
        <v>36.762171442000003</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7.189507367</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1.8967720830000001</v>
      </c>
      <c r="J119" s="6">
        <v>43.218596147</v>
      </c>
      <c r="K119" s="6">
        <v>43.218596147</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9.8995214760000003</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11.084451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3.8596292133964247E-2</v>
      </c>
      <c r="F125" s="6">
        <v>3.9639414083879601</v>
      </c>
      <c r="G125" s="6" t="s">
        <v>431</v>
      </c>
      <c r="H125" s="6" t="s">
        <v>432</v>
      </c>
      <c r="I125" s="6">
        <v>1.6470165277296826E-2</v>
      </c>
      <c r="J125" s="6">
        <v>1.893811352287467E-2</v>
      </c>
      <c r="K125" s="6">
        <v>2.2175637027826253E-2</v>
      </c>
      <c r="L125" s="6" t="s">
        <v>431</v>
      </c>
      <c r="M125" s="6">
        <v>0.71250440565943085</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13268.538954719599</v>
      </c>
      <c r="AL125" s="49" t="s">
        <v>425</v>
      </c>
    </row>
    <row r="126" spans="1:38" s="2" customFormat="1" ht="26.25" customHeight="1" thickBot="1" x14ac:dyDescent="0.25">
      <c r="A126" s="70" t="s">
        <v>288</v>
      </c>
      <c r="B126" s="70" t="s">
        <v>291</v>
      </c>
      <c r="C126" s="71" t="s">
        <v>292</v>
      </c>
      <c r="D126" s="72"/>
      <c r="E126" s="6" t="s">
        <v>432</v>
      </c>
      <c r="F126" s="6" t="s">
        <v>432</v>
      </c>
      <c r="G126" s="6" t="s">
        <v>432</v>
      </c>
      <c r="H126" s="6">
        <v>0.97674696000000005</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4069.779</v>
      </c>
      <c r="AL126" s="49" t="s">
        <v>424</v>
      </c>
    </row>
    <row r="127" spans="1:38" s="2" customFormat="1" ht="26.25" customHeight="1" thickBot="1" x14ac:dyDescent="0.25">
      <c r="A127" s="70" t="s">
        <v>288</v>
      </c>
      <c r="B127" s="70" t="s">
        <v>293</v>
      </c>
      <c r="C127" s="71" t="s">
        <v>294</v>
      </c>
      <c r="D127" s="72"/>
      <c r="E127" s="6">
        <v>6.2932259999999999E-3</v>
      </c>
      <c r="F127" s="6" t="s">
        <v>432</v>
      </c>
      <c r="G127" s="6" t="s">
        <v>432</v>
      </c>
      <c r="H127" s="6">
        <v>0.44293571799999998</v>
      </c>
      <c r="I127" s="6">
        <v>2.6141099999999998E-3</v>
      </c>
      <c r="J127" s="6">
        <v>2.6141099999999998E-3</v>
      </c>
      <c r="K127" s="6">
        <v>2.6141099999999998E-3</v>
      </c>
      <c r="L127" s="6" t="s">
        <v>432</v>
      </c>
      <c r="M127" s="6">
        <v>0.11618263199999999</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16.106753349932578</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0.12776579900000001</v>
      </c>
      <c r="F132" s="6">
        <v>2.4958484199999999E-2</v>
      </c>
      <c r="G132" s="6">
        <v>0.14856239900000001</v>
      </c>
      <c r="H132" s="6" t="s">
        <v>432</v>
      </c>
      <c r="I132" s="6">
        <v>2.3345520000000002E-3</v>
      </c>
      <c r="J132" s="6">
        <v>8.7015089999999996E-3</v>
      </c>
      <c r="K132" s="6">
        <v>0.110360639</v>
      </c>
      <c r="L132" s="6">
        <v>8.1708820000000001E-5</v>
      </c>
      <c r="M132" s="6">
        <v>0.79214795900000001</v>
      </c>
      <c r="N132" s="6">
        <v>2.5553160020000001</v>
      </c>
      <c r="O132" s="6">
        <v>0.81770111700000003</v>
      </c>
      <c r="P132" s="6">
        <v>0.11754453500000001</v>
      </c>
      <c r="Q132" s="6">
        <v>0.24019970199999999</v>
      </c>
      <c r="R132" s="6">
        <v>0.71548847800000004</v>
      </c>
      <c r="S132" s="6">
        <v>2.0442528000000002</v>
      </c>
      <c r="T132" s="6">
        <v>0.40885055999999997</v>
      </c>
      <c r="U132" s="6">
        <v>7.665949E-3</v>
      </c>
      <c r="V132" s="6">
        <v>3.3730171200000001</v>
      </c>
      <c r="W132" s="6">
        <v>237.64438799999999</v>
      </c>
      <c r="X132" s="6">
        <v>2.705958E-5</v>
      </c>
      <c r="Y132" s="6">
        <v>3.7140599999999999E-6</v>
      </c>
      <c r="Z132" s="6">
        <v>3.2365379999999999E-5</v>
      </c>
      <c r="AA132" s="6">
        <v>5.3058000000000001E-6</v>
      </c>
      <c r="AB132" s="6">
        <v>6.844482E-5</v>
      </c>
      <c r="AC132" s="6">
        <v>0.240202204</v>
      </c>
      <c r="AD132" s="6">
        <v>0.22997793999999999</v>
      </c>
      <c r="AE132" s="60"/>
      <c r="AF132" s="26" t="s">
        <v>431</v>
      </c>
      <c r="AG132" s="26" t="s">
        <v>431</v>
      </c>
      <c r="AH132" s="26" t="s">
        <v>431</v>
      </c>
      <c r="AI132" s="26" t="s">
        <v>431</v>
      </c>
      <c r="AJ132" s="26" t="s">
        <v>431</v>
      </c>
      <c r="AK132" s="26">
        <v>53.058</v>
      </c>
      <c r="AL132" s="49" t="s">
        <v>414</v>
      </c>
    </row>
    <row r="133" spans="1:38" s="2" customFormat="1" ht="26.25" customHeight="1" thickBot="1" x14ac:dyDescent="0.25">
      <c r="A133" s="70" t="s">
        <v>288</v>
      </c>
      <c r="B133" s="74" t="s">
        <v>307</v>
      </c>
      <c r="C133" s="82" t="s">
        <v>308</v>
      </c>
      <c r="D133" s="72"/>
      <c r="E133" s="6">
        <v>0.14545327599999999</v>
      </c>
      <c r="F133" s="6">
        <v>2.2919889999999999E-3</v>
      </c>
      <c r="G133" s="6">
        <v>1.9922687000000001E-2</v>
      </c>
      <c r="H133" s="6" t="s">
        <v>431</v>
      </c>
      <c r="I133" s="6">
        <v>6.1178539999999998E-3</v>
      </c>
      <c r="J133" s="6">
        <v>6.1178539999999998E-3</v>
      </c>
      <c r="K133" s="6">
        <v>6.7983970000000003E-3</v>
      </c>
      <c r="L133" s="6" t="s">
        <v>432</v>
      </c>
      <c r="M133" s="6" t="s">
        <v>434</v>
      </c>
      <c r="N133" s="6">
        <v>5.2945020000000004E-3</v>
      </c>
      <c r="O133" s="6">
        <v>8.8682500000000005E-4</v>
      </c>
      <c r="P133" s="6">
        <v>0.26269743000000001</v>
      </c>
      <c r="Q133" s="6">
        <v>2.399539E-3</v>
      </c>
      <c r="R133" s="6">
        <v>2.3907220000000001E-3</v>
      </c>
      <c r="S133" s="6">
        <v>2.1914949999999999E-3</v>
      </c>
      <c r="T133" s="6">
        <v>3.0554029999999999E-3</v>
      </c>
      <c r="U133" s="6">
        <v>3.487352E-3</v>
      </c>
      <c r="V133" s="6">
        <v>2.8230277000000002E-2</v>
      </c>
      <c r="W133" s="6">
        <v>4.760289E-3</v>
      </c>
      <c r="X133" s="6">
        <v>2.3272523999999998E-6</v>
      </c>
      <c r="Y133" s="6">
        <v>1.2711734699999999E-6</v>
      </c>
      <c r="Z133" s="6">
        <v>1.1354170800000001E-6</v>
      </c>
      <c r="AA133" s="6">
        <v>1.23238593E-6</v>
      </c>
      <c r="AB133" s="6">
        <v>5.9662288800000003E-6</v>
      </c>
      <c r="AC133" s="6">
        <v>2.6443999999999999E-2</v>
      </c>
      <c r="AD133" s="6">
        <v>7.2284000000000001E-2</v>
      </c>
      <c r="AE133" s="60"/>
      <c r="AF133" s="26" t="s">
        <v>431</v>
      </c>
      <c r="AG133" s="26" t="s">
        <v>431</v>
      </c>
      <c r="AH133" s="26" t="s">
        <v>431</v>
      </c>
      <c r="AI133" s="26" t="s">
        <v>431</v>
      </c>
      <c r="AJ133" s="26" t="s">
        <v>431</v>
      </c>
      <c r="AK133" s="26">
        <v>176307</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65.971097771999993</v>
      </c>
      <c r="F135" s="6">
        <v>13.220660876</v>
      </c>
      <c r="G135" s="6">
        <v>2.511925567</v>
      </c>
      <c r="H135" s="6" t="s">
        <v>432</v>
      </c>
      <c r="I135" s="6">
        <v>60.947246636999999</v>
      </c>
      <c r="J135" s="6">
        <v>64.649031687999994</v>
      </c>
      <c r="K135" s="6">
        <v>65.838891161999996</v>
      </c>
      <c r="L135" s="6">
        <v>34.069643073999998</v>
      </c>
      <c r="M135" s="6">
        <v>831.31515588900004</v>
      </c>
      <c r="N135" s="6">
        <v>8.8578427919999996</v>
      </c>
      <c r="O135" s="6">
        <v>0.92544625899999999</v>
      </c>
      <c r="P135" s="6" t="s">
        <v>432</v>
      </c>
      <c r="Q135" s="6">
        <v>0.52882643299999998</v>
      </c>
      <c r="R135" s="6">
        <v>0.132206606</v>
      </c>
      <c r="S135" s="6">
        <v>1.8508925220000001</v>
      </c>
      <c r="T135" s="6" t="s">
        <v>432</v>
      </c>
      <c r="U135" s="6">
        <v>0.39661982099999998</v>
      </c>
      <c r="V135" s="6">
        <v>238.632928816</v>
      </c>
      <c r="W135" s="6">
        <v>132.20660876146297</v>
      </c>
      <c r="X135" s="6">
        <v>7.403577494219421E-2</v>
      </c>
      <c r="Y135" s="6">
        <v>0.13881707801661414</v>
      </c>
      <c r="Z135" s="6">
        <v>0.31465204350432541</v>
      </c>
      <c r="AA135" s="6" t="s">
        <v>432</v>
      </c>
      <c r="AB135" s="6">
        <v>0.5275048964631337</v>
      </c>
      <c r="AC135" s="6" t="s">
        <v>432</v>
      </c>
      <c r="AD135" s="6" t="s">
        <v>431</v>
      </c>
      <c r="AE135" s="60"/>
      <c r="AF135" s="26" t="s">
        <v>431</v>
      </c>
      <c r="AG135" s="26" t="s">
        <v>431</v>
      </c>
      <c r="AH135" s="26" t="s">
        <v>431</v>
      </c>
      <c r="AI135" s="26" t="s">
        <v>431</v>
      </c>
      <c r="AJ135" s="26" t="s">
        <v>431</v>
      </c>
      <c r="AK135" s="26">
        <v>9254.4718677742767</v>
      </c>
      <c r="AL135" s="49" t="s">
        <v>412</v>
      </c>
    </row>
    <row r="136" spans="1:38" s="2" customFormat="1" ht="26.25" customHeight="1" thickBot="1" x14ac:dyDescent="0.25">
      <c r="A136" s="70" t="s">
        <v>288</v>
      </c>
      <c r="B136" s="70" t="s">
        <v>313</v>
      </c>
      <c r="C136" s="71" t="s">
        <v>314</v>
      </c>
      <c r="D136" s="72"/>
      <c r="E136" s="6">
        <v>6.3154760000000004E-3</v>
      </c>
      <c r="F136" s="6">
        <v>7.4967977000000005E-2</v>
      </c>
      <c r="G136" s="6" t="s">
        <v>431</v>
      </c>
      <c r="H136" s="6" t="s">
        <v>432</v>
      </c>
      <c r="I136" s="6">
        <v>2.6233509999999999E-3</v>
      </c>
      <c r="J136" s="6">
        <v>2.6233509999999999E-3</v>
      </c>
      <c r="K136" s="6">
        <v>2.6233509999999999E-3</v>
      </c>
      <c r="L136" s="6" t="s">
        <v>432</v>
      </c>
      <c r="M136" s="6">
        <v>0.116593406</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1416.4337399999999</v>
      </c>
      <c r="AL136" s="49" t="s">
        <v>416</v>
      </c>
    </row>
    <row r="137" spans="1:38" s="2" customFormat="1" ht="26.25" customHeight="1" thickBot="1" x14ac:dyDescent="0.25">
      <c r="A137" s="70" t="s">
        <v>288</v>
      </c>
      <c r="B137" s="70" t="s">
        <v>315</v>
      </c>
      <c r="C137" s="71" t="s">
        <v>316</v>
      </c>
      <c r="D137" s="72"/>
      <c r="E137" s="6">
        <v>2.939807E-3</v>
      </c>
      <c r="F137" s="6">
        <v>2.484879715047E-2</v>
      </c>
      <c r="G137" s="6" t="s">
        <v>431</v>
      </c>
      <c r="H137" s="6" t="s">
        <v>432</v>
      </c>
      <c r="I137" s="6">
        <v>1.2211500000000001E-3</v>
      </c>
      <c r="J137" s="6">
        <v>1.2211500000000001E-3</v>
      </c>
      <c r="K137" s="6">
        <v>1.2211500000000001E-3</v>
      </c>
      <c r="L137" s="6" t="s">
        <v>432</v>
      </c>
      <c r="M137" s="6">
        <v>5.4269294000000003E-2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5726.108397</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1.3871603E-2</v>
      </c>
      <c r="G139" s="6" t="s">
        <v>432</v>
      </c>
      <c r="H139" s="6">
        <v>1.6633489999999999E-3</v>
      </c>
      <c r="I139" s="6">
        <v>1.314159107</v>
      </c>
      <c r="J139" s="6">
        <v>1.314159107</v>
      </c>
      <c r="K139" s="6">
        <v>1.314159107</v>
      </c>
      <c r="L139" s="6" t="s">
        <v>433</v>
      </c>
      <c r="M139" s="6" t="s">
        <v>432</v>
      </c>
      <c r="N139" s="6">
        <v>3.7675579999999998E-3</v>
      </c>
      <c r="O139" s="6">
        <v>7.5552809999999996E-3</v>
      </c>
      <c r="P139" s="6">
        <v>7.5552809999999996E-3</v>
      </c>
      <c r="Q139" s="6">
        <v>1.1945918999999999E-2</v>
      </c>
      <c r="R139" s="6">
        <v>1.1397009E-2</v>
      </c>
      <c r="S139" s="6">
        <v>2.6668088999999999E-2</v>
      </c>
      <c r="T139" s="6" t="s">
        <v>432</v>
      </c>
      <c r="U139" s="6" t="s">
        <v>432</v>
      </c>
      <c r="V139" s="6" t="s">
        <v>432</v>
      </c>
      <c r="W139" s="6">
        <v>13.515318000000001</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693.58016999999995</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853.00793618225828</v>
      </c>
      <c r="F141" s="20">
        <f t="shared" ref="F141:AD141" si="0">SUM(F14:F140)</f>
        <v>563.74407036685545</v>
      </c>
      <c r="G141" s="20">
        <f t="shared" si="0"/>
        <v>213.8737093993517</v>
      </c>
      <c r="H141" s="20">
        <f t="shared" si="0"/>
        <v>495.23963888259129</v>
      </c>
      <c r="I141" s="20">
        <f t="shared" si="0"/>
        <v>150.12899177751561</v>
      </c>
      <c r="J141" s="20">
        <f t="shared" si="0"/>
        <v>231.77130410993564</v>
      </c>
      <c r="K141" s="20">
        <f t="shared" si="0"/>
        <v>322.75140326441215</v>
      </c>
      <c r="L141" s="20">
        <f t="shared" si="0"/>
        <v>52.199365078836678</v>
      </c>
      <c r="M141" s="20">
        <f t="shared" si="0"/>
        <v>1806.8808888667843</v>
      </c>
      <c r="N141" s="20">
        <f t="shared" si="0"/>
        <v>98.353850127727583</v>
      </c>
      <c r="O141" s="20">
        <f t="shared" si="0"/>
        <v>8.2247358997166327</v>
      </c>
      <c r="P141" s="20">
        <f t="shared" si="0"/>
        <v>5.3367437319581805</v>
      </c>
      <c r="Q141" s="20">
        <f t="shared" si="0"/>
        <v>6.0733593667084431</v>
      </c>
      <c r="R141" s="20">
        <f>SUM(R14:R140)</f>
        <v>27.676075932926093</v>
      </c>
      <c r="S141" s="20">
        <f t="shared" si="0"/>
        <v>133.535084100197</v>
      </c>
      <c r="T141" s="20">
        <f t="shared" si="0"/>
        <v>95.474969437574032</v>
      </c>
      <c r="U141" s="20">
        <f t="shared" si="0"/>
        <v>7.8391883729212735</v>
      </c>
      <c r="V141" s="20">
        <f t="shared" si="0"/>
        <v>430.9328206024237</v>
      </c>
      <c r="W141" s="20">
        <f t="shared" si="0"/>
        <v>521.55662742493507</v>
      </c>
      <c r="X141" s="20">
        <f t="shared" si="0"/>
        <v>10.693072924380987</v>
      </c>
      <c r="Y141" s="20">
        <f t="shared" si="0"/>
        <v>11.026938752460104</v>
      </c>
      <c r="Z141" s="20">
        <f t="shared" si="0"/>
        <v>5.4987276982658422</v>
      </c>
      <c r="AA141" s="20">
        <f t="shared" si="0"/>
        <v>5.4568206778723187</v>
      </c>
      <c r="AB141" s="20">
        <f t="shared" si="0"/>
        <v>48.753782541288402</v>
      </c>
      <c r="AC141" s="20">
        <f t="shared" si="0"/>
        <v>13.457268846503927</v>
      </c>
      <c r="AD141" s="20">
        <f t="shared" si="0"/>
        <v>534.47715668941396</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853.00793618225828</v>
      </c>
      <c r="F152" s="14">
        <f t="shared" ref="F152:AD152" si="1">SUM(F$141, F$151, IF(AND(ISNUMBER(SEARCH($B$4,"AT|BE|CH|GB|IE|LT|LU|NL")),SUM(F$143:F$149)&gt;0),SUM(F$143:F$149)-SUM(F$27:F$33),0))</f>
        <v>563.74407036685545</v>
      </c>
      <c r="G152" s="14">
        <f t="shared" si="1"/>
        <v>213.8737093993517</v>
      </c>
      <c r="H152" s="14">
        <f t="shared" si="1"/>
        <v>495.23963888259129</v>
      </c>
      <c r="I152" s="14">
        <f t="shared" si="1"/>
        <v>150.12899177751561</v>
      </c>
      <c r="J152" s="14">
        <f t="shared" si="1"/>
        <v>231.77130410993564</v>
      </c>
      <c r="K152" s="14">
        <f t="shared" si="1"/>
        <v>322.75140326441215</v>
      </c>
      <c r="L152" s="14">
        <f t="shared" si="1"/>
        <v>52.199365078836678</v>
      </c>
      <c r="M152" s="14">
        <f t="shared" si="1"/>
        <v>1806.8808888667843</v>
      </c>
      <c r="N152" s="14">
        <f t="shared" si="1"/>
        <v>98.353850127727583</v>
      </c>
      <c r="O152" s="14">
        <f t="shared" si="1"/>
        <v>8.2247358997166327</v>
      </c>
      <c r="P152" s="14">
        <f t="shared" si="1"/>
        <v>5.3367437319581805</v>
      </c>
      <c r="Q152" s="14">
        <f t="shared" si="1"/>
        <v>6.0733593667084431</v>
      </c>
      <c r="R152" s="14">
        <f t="shared" si="1"/>
        <v>27.676075932926093</v>
      </c>
      <c r="S152" s="14">
        <f t="shared" si="1"/>
        <v>133.535084100197</v>
      </c>
      <c r="T152" s="14">
        <f t="shared" si="1"/>
        <v>95.474969437574032</v>
      </c>
      <c r="U152" s="14">
        <f t="shared" si="1"/>
        <v>7.8391883729212735</v>
      </c>
      <c r="V152" s="14">
        <f t="shared" si="1"/>
        <v>430.9328206024237</v>
      </c>
      <c r="W152" s="14">
        <f t="shared" si="1"/>
        <v>521.55662742493507</v>
      </c>
      <c r="X152" s="14">
        <f t="shared" si="1"/>
        <v>10.693072924380987</v>
      </c>
      <c r="Y152" s="14">
        <f t="shared" si="1"/>
        <v>11.026938752460104</v>
      </c>
      <c r="Z152" s="14">
        <f t="shared" si="1"/>
        <v>5.4987276982658422</v>
      </c>
      <c r="AA152" s="14">
        <f t="shared" si="1"/>
        <v>5.4568206778723187</v>
      </c>
      <c r="AB152" s="14">
        <f t="shared" si="1"/>
        <v>48.753782541288402</v>
      </c>
      <c r="AC152" s="14">
        <f t="shared" si="1"/>
        <v>13.457268846503927</v>
      </c>
      <c r="AD152" s="14">
        <f t="shared" si="1"/>
        <v>534.47715668941396</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853.00793618225828</v>
      </c>
      <c r="F154" s="14">
        <f>SUM(F$141, F$153, -1 * IF(OR($B$6=2005,$B$6&gt;=2020),SUM(F$99:F$122),0), IF(AND(ISNUMBER(SEARCH($B$4,"AT|BE|CH|GB|IE|LT|LU|NL")),SUM(F$143:F$149)&gt;0),SUM(F$143:F$149)-SUM(F$27:F$33),0))</f>
        <v>563.74407036685545</v>
      </c>
      <c r="G154" s="14">
        <f>SUM(G$141, G$153, IF(AND(ISNUMBER(SEARCH($B$4,"AT|BE|CH|GB|IE|LT|LU|NL")),SUM(G$143:G$149)&gt;0),SUM(G$143:G$149)-SUM(G$27:G$33),0))</f>
        <v>213.8737093993517</v>
      </c>
      <c r="H154" s="14">
        <f>SUM(H$141, H$153, IF(AND(ISNUMBER(SEARCH($B$4,"AT|BE|CH|GB|IE|LT|LU|NL")),SUM(H$143:H$149)&gt;0),SUM(H$143:H$149)-SUM(H$27:H$33),0))</f>
        <v>495.23963888259129</v>
      </c>
      <c r="I154" s="14">
        <f t="shared" ref="I154:AD154" si="2">SUM(I$141, I$153, IF(AND(ISNUMBER(SEARCH($B$4,"AT|BE|CH|GB|IE|LT|LU|NL")),SUM(I$143:I$149)&gt;0),SUM(I$143:I$149)-SUM(I$27:I$33),0))</f>
        <v>150.12899177751561</v>
      </c>
      <c r="J154" s="14">
        <f t="shared" si="2"/>
        <v>231.77130410993564</v>
      </c>
      <c r="K154" s="14">
        <f t="shared" si="2"/>
        <v>322.75140326441215</v>
      </c>
      <c r="L154" s="14">
        <f t="shared" si="2"/>
        <v>52.199365078836678</v>
      </c>
      <c r="M154" s="14">
        <f t="shared" si="2"/>
        <v>1806.8808888667843</v>
      </c>
      <c r="N154" s="14">
        <f t="shared" si="2"/>
        <v>98.353850127727583</v>
      </c>
      <c r="O154" s="14">
        <f t="shared" si="2"/>
        <v>8.2247358997166327</v>
      </c>
      <c r="P154" s="14">
        <f t="shared" si="2"/>
        <v>5.3367437319581805</v>
      </c>
      <c r="Q154" s="14">
        <f t="shared" si="2"/>
        <v>6.0733593667084431</v>
      </c>
      <c r="R154" s="14">
        <f t="shared" si="2"/>
        <v>27.676075932926093</v>
      </c>
      <c r="S154" s="14">
        <f t="shared" si="2"/>
        <v>133.535084100197</v>
      </c>
      <c r="T154" s="14">
        <f t="shared" si="2"/>
        <v>95.474969437574032</v>
      </c>
      <c r="U154" s="14">
        <f t="shared" si="2"/>
        <v>7.8391883729212735</v>
      </c>
      <c r="V154" s="14">
        <f t="shared" si="2"/>
        <v>430.9328206024237</v>
      </c>
      <c r="W154" s="14">
        <f t="shared" si="2"/>
        <v>521.55662742493507</v>
      </c>
      <c r="X154" s="14">
        <f t="shared" si="2"/>
        <v>10.693072924380987</v>
      </c>
      <c r="Y154" s="14">
        <f t="shared" si="2"/>
        <v>11.026938752460104</v>
      </c>
      <c r="Z154" s="14">
        <f t="shared" si="2"/>
        <v>5.4987276982658422</v>
      </c>
      <c r="AA154" s="14">
        <f t="shared" si="2"/>
        <v>5.4568206778723187</v>
      </c>
      <c r="AB154" s="14">
        <f t="shared" si="2"/>
        <v>48.753782541288402</v>
      </c>
      <c r="AC154" s="14">
        <f t="shared" si="2"/>
        <v>13.457268846503927</v>
      </c>
      <c r="AD154" s="14">
        <f t="shared" si="2"/>
        <v>534.47715668941396</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69.881523562691783</v>
      </c>
      <c r="F157" s="23">
        <v>1.3486887858087142</v>
      </c>
      <c r="G157" s="23">
        <v>4.3178820838059186</v>
      </c>
      <c r="H157" s="23" t="s">
        <v>432</v>
      </c>
      <c r="I157" s="23">
        <v>0.92652972261832822</v>
      </c>
      <c r="J157" s="23">
        <v>0.92652972261832822</v>
      </c>
      <c r="K157" s="23">
        <v>0.92652972261832822</v>
      </c>
      <c r="L157" s="23">
        <v>0.44473426675989058</v>
      </c>
      <c r="M157" s="23">
        <v>11.957058517799535</v>
      </c>
      <c r="N157" s="23">
        <v>0.45878785696810492</v>
      </c>
      <c r="O157" s="23">
        <v>2.6656414890530085E-4</v>
      </c>
      <c r="P157" s="23">
        <v>1.1773169689667453E-2</v>
      </c>
      <c r="Q157" s="23">
        <v>5.1086448103724203E-4</v>
      </c>
      <c r="R157" s="23">
        <v>6.2174014710365391E-2</v>
      </c>
      <c r="S157" s="23">
        <v>3.774891504664641E-2</v>
      </c>
      <c r="T157" s="23">
        <v>5.1206778578727396E-4</v>
      </c>
      <c r="U157" s="23">
        <v>5.1080431579974043E-4</v>
      </c>
      <c r="V157" s="23">
        <v>9.7715921286151336E-2</v>
      </c>
      <c r="W157" s="23" t="s">
        <v>432</v>
      </c>
      <c r="X157" s="23">
        <v>9.2825329913814631E-4</v>
      </c>
      <c r="Y157" s="23">
        <v>7.2507861298949424E-3</v>
      </c>
      <c r="Z157" s="23">
        <v>8.2709230833128951E-4</v>
      </c>
      <c r="AA157" s="23">
        <v>7.5018030388444433E-4</v>
      </c>
      <c r="AB157" s="23">
        <v>9.7563120412488234E-3</v>
      </c>
      <c r="AC157" s="23" t="s">
        <v>431</v>
      </c>
      <c r="AD157" s="23" t="s">
        <v>431</v>
      </c>
      <c r="AE157" s="63"/>
      <c r="AF157" s="23">
        <v>222062.50674118209</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10.400034316060033</v>
      </c>
      <c r="F158" s="23">
        <v>0.37539796867019121</v>
      </c>
      <c r="G158" s="23">
        <v>0.62665408212000995</v>
      </c>
      <c r="H158" s="23" t="s">
        <v>432</v>
      </c>
      <c r="I158" s="23">
        <v>0.14198030706523401</v>
      </c>
      <c r="J158" s="23">
        <v>0.14198030706523401</v>
      </c>
      <c r="K158" s="23">
        <v>0.14198030706523401</v>
      </c>
      <c r="L158" s="23">
        <v>6.815054654278585E-2</v>
      </c>
      <c r="M158" s="23">
        <v>4.967581949357835</v>
      </c>
      <c r="N158" s="23">
        <v>2.3549364284443719</v>
      </c>
      <c r="O158" s="23">
        <v>3.9132554500363795E-5</v>
      </c>
      <c r="P158" s="23">
        <v>1.727941382541627E-3</v>
      </c>
      <c r="Q158" s="23">
        <v>7.4745870360421894E-5</v>
      </c>
      <c r="R158" s="23">
        <v>9.0058609693854878E-3</v>
      </c>
      <c r="S158" s="23">
        <v>5.4699355186827768E-3</v>
      </c>
      <c r="T158" s="23">
        <v>8.0942488727031242E-5</v>
      </c>
      <c r="U158" s="23">
        <v>7.4436039442091429E-5</v>
      </c>
      <c r="V158" s="23">
        <v>1.4223638179740103E-2</v>
      </c>
      <c r="W158" s="23" t="s">
        <v>432</v>
      </c>
      <c r="X158" s="23">
        <v>2.7834947794858175E-4</v>
      </c>
      <c r="Y158" s="23">
        <v>1.9182955093671481E-3</v>
      </c>
      <c r="Z158" s="23">
        <v>2.3662491368620886E-4</v>
      </c>
      <c r="AA158" s="23">
        <v>2.822262280160242E-4</v>
      </c>
      <c r="AB158" s="23">
        <v>2.7154961290179629E-3</v>
      </c>
      <c r="AC158" s="23" t="s">
        <v>431</v>
      </c>
      <c r="AD158" s="23" t="s">
        <v>431</v>
      </c>
      <c r="AE158" s="63"/>
      <c r="AF158" s="23">
        <v>32227.924176471148</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397.531258342</v>
      </c>
      <c r="F159" s="23">
        <v>12.582982314000001</v>
      </c>
      <c r="G159" s="23">
        <v>180.24217039000001</v>
      </c>
      <c r="H159" s="23" t="s">
        <v>432</v>
      </c>
      <c r="I159" s="23">
        <v>26.623644475999999</v>
      </c>
      <c r="J159" s="23">
        <v>31.309591537999999</v>
      </c>
      <c r="K159" s="23">
        <v>31.309591537999999</v>
      </c>
      <c r="L159" s="23">
        <v>0.57789250299999995</v>
      </c>
      <c r="M159" s="23">
        <v>27.594378258999999</v>
      </c>
      <c r="N159" s="23">
        <v>1.226721078</v>
      </c>
      <c r="O159" s="23">
        <v>0.130830847</v>
      </c>
      <c r="P159" s="23">
        <v>0.15545255399999999</v>
      </c>
      <c r="Q159" s="23">
        <v>4.0789234050000003</v>
      </c>
      <c r="R159" s="23">
        <v>4.3282742580000004</v>
      </c>
      <c r="S159" s="23">
        <v>8.4908549739999994</v>
      </c>
      <c r="T159" s="23">
        <v>190.86308519299999</v>
      </c>
      <c r="U159" s="23">
        <v>1.3675685129999999</v>
      </c>
      <c r="V159" s="23">
        <v>8.5885022240000009</v>
      </c>
      <c r="W159" s="23">
        <v>2.945261075460829</v>
      </c>
      <c r="X159" s="23">
        <v>3.2092170391705067E-2</v>
      </c>
      <c r="Y159" s="23">
        <v>0.19009085195852532</v>
      </c>
      <c r="Z159" s="23">
        <v>0.13083085195852534</v>
      </c>
      <c r="AA159" s="23">
        <v>5.4565085195852528E-2</v>
      </c>
      <c r="AB159" s="23">
        <v>0.40757895950460826</v>
      </c>
      <c r="AC159" s="23">
        <v>0.92813599999999996</v>
      </c>
      <c r="AD159" s="23">
        <v>3.424598</v>
      </c>
      <c r="AE159" s="63"/>
      <c r="AF159" s="23">
        <v>292944.25194124423</v>
      </c>
      <c r="AG159" s="23" t="s">
        <v>433</v>
      </c>
      <c r="AH159" s="23">
        <v>83.999999989800003</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1.8205233649999999</v>
      </c>
      <c r="F163" s="25">
        <v>4.8405238009999998</v>
      </c>
      <c r="G163" s="25">
        <v>0.36293656400000002</v>
      </c>
      <c r="H163" s="25">
        <v>0.405892211</v>
      </c>
      <c r="I163" s="25">
        <v>4.1980656449999998</v>
      </c>
      <c r="J163" s="25">
        <v>5.1309691209999997</v>
      </c>
      <c r="K163" s="25">
        <v>7.929679535</v>
      </c>
      <c r="L163" s="25">
        <v>0.37782590900000002</v>
      </c>
      <c r="M163" s="25">
        <v>52.519789330999998</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2025-02-10T14:38:29Z</dcterms:modified>
</cp:coreProperties>
</file>