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<sst xmlns="http://schemas.openxmlformats.org/spreadsheetml/2006/main" count="3885" uniqueCount="436">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</sst>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2022</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2022</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63.181869768906168</v>
      </c>
      <c r="F14" s="6">
        <v>10.299436417137995</v>
      </c>
      <c r="G14" s="6">
        <v>11.155412672493828</v>
      </c>
      <c r="H14" s="6">
        <v>1.895439460482</v>
      </c>
      <c r="I14" s="6">
        <v>3.5016979607529568</v>
      </c>
      <c r="J14" s="6">
        <v>4.4273152194036038</v>
      </c>
      <c r="K14" s="6">
        <v>6.1075486997220878</v>
      </c>
      <c r="L14" s="6">
        <v>0.13676317431552973</v>
      </c>
      <c r="M14" s="6">
        <v>35.419054276672206</v>
      </c>
      <c r="N14" s="6">
        <v>1.4696966089878891</v>
      </c>
      <c r="O14" s="6">
        <v>1.013009059653355</v>
      </c>
      <c r="P14" s="6">
        <v>0.98665082636831947</v>
      </c>
      <c r="Q14" s="6">
        <v>0.66383715971478929</v>
      </c>
      <c r="R14" s="6">
        <v>2.5515658669436716</v>
      </c>
      <c r="S14" s="6">
        <v>1.4593074128135748</v>
      </c>
      <c r="T14" s="6">
        <v>28.528014806524951</v>
      </c>
      <c r="U14" s="6">
        <v>0.87157754852414904</v>
      </c>
      <c r="V14" s="6">
        <v>3.4653383600022005</v>
      </c>
      <c r="W14" s="6">
        <v>1.618046618249299</v>
      </c>
      <c r="X14" s="6">
        <v>0.2893688491624708</v>
      </c>
      <c r="Y14" s="6">
        <v>0.42433235519790757</v>
      </c>
      <c r="Z14" s="6">
        <v>0.13444803985093268</v>
      </c>
      <c r="AA14" s="6">
        <v>0.11074892307529571</v>
      </c>
      <c r="AB14" s="6">
        <v>0.95889816697935182</v>
      </c>
      <c r="AC14" s="6">
        <v>0.51051413962883996</v>
      </c>
      <c r="AD14" s="6">
        <v>6.6990519381590161E-2</v>
      </c>
      <c r="AE14" s="60"/>
      <c r="AF14" s="26">
        <v>72767.65188010328</v>
      </c>
      <c r="AG14" s="26">
        <v>82163.018192731804</v>
      </c>
      <c r="AH14" s="26">
        <v>453091.82742113242</v>
      </c>
      <c r="AI14" s="26">
        <v>65652.402825774931</v>
      </c>
      <c r="AJ14" s="26">
        <v>30094.163414296625</v>
      </c>
      <c r="AK14" s="26" t="s">
        <v>431</v>
      </c>
      <c r="AL14" s="49" t="s">
        <v>49</v>
      </c>
    </row>
    <row r="15" spans="1:38" s="1" customFormat="1" ht="26.25" customHeight="1" thickBot="1" x14ac:dyDescent="0.25">
      <c r="A15" s="70" t="s">
        <v>53</v>
      </c>
      <c r="B15" s="70" t="s">
        <v>54</v>
      </c>
      <c r="C15" s="71" t="s">
        <v>55</v>
      </c>
      <c r="D15" s="72"/>
      <c r="E15" s="6">
        <v>8.2412688229674309</v>
      </c>
      <c r="F15" s="6">
        <v>0.38496114945737808</v>
      </c>
      <c r="G15" s="6">
        <v>1.9696716367882083</v>
      </c>
      <c r="H15" s="6" t="s">
        <v>432</v>
      </c>
      <c r="I15" s="6">
        <v>0.17743172592444259</v>
      </c>
      <c r="J15" s="6">
        <v>0.18810103140776677</v>
      </c>
      <c r="K15" s="6">
        <v>0.20266748103477877</v>
      </c>
      <c r="L15" s="6">
        <v>2.6002178228326848E-2</v>
      </c>
      <c r="M15" s="6">
        <v>1.9816882048814639</v>
      </c>
      <c r="N15" s="6">
        <v>0.20217822531814897</v>
      </c>
      <c r="O15" s="6">
        <v>0.25474428233644481</v>
      </c>
      <c r="P15" s="6">
        <v>4.863792618153346E-2</v>
      </c>
      <c r="Q15" s="6">
        <v>6.1051443161281319E-2</v>
      </c>
      <c r="R15" s="6">
        <v>0.81838973617665711</v>
      </c>
      <c r="S15" s="6">
        <v>0.42027556197526456</v>
      </c>
      <c r="T15" s="6">
        <v>3.7006744713773037</v>
      </c>
      <c r="U15" s="6">
        <v>0.18863710070838263</v>
      </c>
      <c r="V15" s="6">
        <v>2.1222622318982807</v>
      </c>
      <c r="W15" s="6">
        <v>1.0443298727145634E-2</v>
      </c>
      <c r="X15" s="6">
        <v>1.02144489392352E-4</v>
      </c>
      <c r="Y15" s="6">
        <v>2.105157637015602E-4</v>
      </c>
      <c r="Z15" s="6">
        <v>1.209572256753992E-4</v>
      </c>
      <c r="AA15" s="6">
        <v>3.956880236578992E-4</v>
      </c>
      <c r="AB15" s="6">
        <v>8.293055325165323E-4</v>
      </c>
      <c r="AC15" s="6" t="s">
        <v>431</v>
      </c>
      <c r="AD15" s="6" t="s">
        <v>431</v>
      </c>
      <c r="AE15" s="60"/>
      <c r="AF15" s="26">
        <v>125732.70739784451</v>
      </c>
      <c r="AG15" s="26" t="s">
        <v>433</v>
      </c>
      <c r="AH15" s="26">
        <v>37638.636298086763</v>
      </c>
      <c r="AI15" s="26" t="s">
        <v>433</v>
      </c>
      <c r="AJ15" s="26">
        <v>879.95997174000001</v>
      </c>
      <c r="AK15" s="26" t="s">
        <v>431</v>
      </c>
      <c r="AL15" s="49" t="s">
        <v>49</v>
      </c>
    </row>
    <row r="16" spans="1:38" s="1" customFormat="1" ht="26.25" customHeight="1" thickBot="1" x14ac:dyDescent="0.25">
      <c r="A16" s="70" t="s">
        <v>53</v>
      </c>
      <c r="B16" s="70" t="s">
        <v>56</v>
      </c>
      <c r="C16" s="71" t="s">
        <v>57</v>
      </c>
      <c r="D16" s="72"/>
      <c r="E16" s="6">
        <v>1.754392789224255</v>
      </c>
      <c r="F16" s="6">
        <v>0.15789495439039486</v>
      </c>
      <c r="G16" s="6">
        <v>0.70958139838359824</v>
      </c>
      <c r="H16" s="6" t="s">
        <v>431</v>
      </c>
      <c r="I16" s="6">
        <v>1.2926909964908188E-2</v>
      </c>
      <c r="J16" s="6">
        <v>1.6821003334908189E-2</v>
      </c>
      <c r="K16" s="6">
        <v>2.0001485140908187E-2</v>
      </c>
      <c r="L16" s="6">
        <v>5.7532102204229576E-3</v>
      </c>
      <c r="M16" s="6">
        <v>0.73541646503672731</v>
      </c>
      <c r="N16" s="6">
        <v>3.7457315008832879E-3</v>
      </c>
      <c r="O16" s="6">
        <v>1.739601178657908E-4</v>
      </c>
      <c r="P16" s="6">
        <v>1.2165416696486837E-3</v>
      </c>
      <c r="Q16" s="6">
        <v>3.311988589284459E-3</v>
      </c>
      <c r="R16" s="6">
        <v>6.1142886989622221E-3</v>
      </c>
      <c r="S16" s="6">
        <v>2.865417796563006E-3</v>
      </c>
      <c r="T16" s="6">
        <v>1.5629462733700312E-3</v>
      </c>
      <c r="U16" s="6">
        <v>3.2300435026783808E-3</v>
      </c>
      <c r="V16" s="6">
        <v>1.5441045584946357E-2</v>
      </c>
      <c r="W16" s="6">
        <v>1.0400754278311999</v>
      </c>
      <c r="X16" s="6">
        <v>1.3810568225441806E-2</v>
      </c>
      <c r="Y16" s="6">
        <v>1.8155659585762719E-4</v>
      </c>
      <c r="Z16" s="6">
        <v>5.75837964333486E-5</v>
      </c>
      <c r="AA16" s="6">
        <v>4.48333177148465E-5</v>
      </c>
      <c r="AB16" s="6">
        <v>1.4099250316064252E-2</v>
      </c>
      <c r="AC16" s="6">
        <v>2.0523475782999998E-6</v>
      </c>
      <c r="AD16" s="6">
        <v>2.5134758999999998E-9</v>
      </c>
      <c r="AE16" s="60"/>
      <c r="AF16" s="26">
        <v>22.470752329216001</v>
      </c>
      <c r="AG16" s="26">
        <v>7302.508429216</v>
      </c>
      <c r="AH16" s="26">
        <v>5603.5257566852342</v>
      </c>
      <c r="AI16" s="26" t="s">
        <v>431</v>
      </c>
      <c r="AJ16" s="26" t="s">
        <v>431</v>
      </c>
      <c r="AK16" s="26" t="s">
        <v>431</v>
      </c>
      <c r="AL16" s="49" t="s">
        <v>49</v>
      </c>
    </row>
    <row r="17" spans="1:38" s="2" customFormat="1" ht="26.25" customHeight="1" thickBot="1" x14ac:dyDescent="0.25">
      <c r="A17" s="70" t="s">
        <v>53</v>
      </c>
      <c r="B17" s="70" t="s">
        <v>58</v>
      </c>
      <c r="C17" s="71" t="s">
        <v>59</v>
      </c>
      <c r="D17" s="72"/>
      <c r="E17" s="6">
        <v>6.2746225283939676</v>
      </c>
      <c r="F17" s="6">
        <v>7.4984066170641753E-2</v>
      </c>
      <c r="G17" s="6">
        <v>4.2042231489891631</v>
      </c>
      <c r="H17" s="6" t="s">
        <v>432</v>
      </c>
      <c r="I17" s="6">
        <v>0.10838503782787984</v>
      </c>
      <c r="J17" s="6">
        <v>0.59332492843654705</v>
      </c>
      <c r="K17" s="6">
        <v>1.923283765318198</v>
      </c>
      <c r="L17" s="6">
        <v>3.2788650426628717E-3</v>
      </c>
      <c r="M17" s="6">
        <v>77.722044850177312</v>
      </c>
      <c r="N17" s="6">
        <v>6.8046600988269352</v>
      </c>
      <c r="O17" s="6">
        <v>0.13233010993001318</v>
      </c>
      <c r="P17" s="6">
        <v>7.4224639846016277E-4</v>
      </c>
      <c r="Q17" s="6">
        <v>0.28457647942798248</v>
      </c>
      <c r="R17" s="6">
        <v>1.0449854006104911</v>
      </c>
      <c r="S17" s="6">
        <v>2.3239817523333763E-3</v>
      </c>
      <c r="T17" s="6">
        <v>0.52231185821548709</v>
      </c>
      <c r="U17" s="6">
        <v>1.056894025683105E-4</v>
      </c>
      <c r="V17" s="6">
        <v>4.7289762155603308</v>
      </c>
      <c r="W17" s="6">
        <v>0.94941762898336146</v>
      </c>
      <c r="X17" s="6">
        <v>2.129571499376958E-4</v>
      </c>
      <c r="Y17" s="6">
        <v>4.2736720315381523E-4</v>
      </c>
      <c r="Z17" s="6">
        <v>2.1416041487004451E-4</v>
      </c>
      <c r="AA17" s="6">
        <v>2.141711435700445E-4</v>
      </c>
      <c r="AB17" s="6">
        <v>1.0686559151236053E-3</v>
      </c>
      <c r="AC17" s="6">
        <v>9.0000000000000002E-6</v>
      </c>
      <c r="AD17" s="6" t="s">
        <v>431</v>
      </c>
      <c r="AE17" s="60"/>
      <c r="AF17" s="26">
        <v>532.815940027436</v>
      </c>
      <c r="AG17" s="26">
        <v>22351.626463343699</v>
      </c>
      <c r="AH17" s="26">
        <v>25908.913616480251</v>
      </c>
      <c r="AI17" s="26" t="s">
        <v>431</v>
      </c>
      <c r="AJ17" s="26" t="s">
        <v>433</v>
      </c>
      <c r="AK17" s="26" t="s">
        <v>431</v>
      </c>
      <c r="AL17" s="49" t="s">
        <v>49</v>
      </c>
    </row>
    <row r="18" spans="1:38" s="2" customFormat="1" ht="26.25" customHeight="1" thickBot="1" x14ac:dyDescent="0.25">
      <c r="A18" s="70" t="s">
        <v>53</v>
      </c>
      <c r="B18" s="70" t="s">
        <v>60</v>
      </c>
      <c r="C18" s="71" t="s">
        <v>61</v>
      </c>
      <c r="D18" s="72"/>
      <c r="E18" s="6">
        <v>3.7938907802847686</v>
      </c>
      <c r="F18" s="6">
        <v>0.11882718251835332</v>
      </c>
      <c r="G18" s="6">
        <v>6.7949402753840857</v>
      </c>
      <c r="H18" s="6">
        <v>6.8300000000000007E-5</v>
      </c>
      <c r="I18" s="6">
        <v>6.2628479599999995E-2</v>
      </c>
      <c r="J18" s="6">
        <v>6.7084014600000005E-2</v>
      </c>
      <c r="K18" s="6">
        <v>7.0805273000000002E-2</v>
      </c>
      <c r="L18" s="6">
        <v>7.5234613999999997E-3</v>
      </c>
      <c r="M18" s="6">
        <v>0.69448175447580229</v>
      </c>
      <c r="N18" s="6">
        <v>2.4056170102254126E-3</v>
      </c>
      <c r="O18" s="6">
        <v>6.3462800000296305E-4</v>
      </c>
      <c r="P18" s="6">
        <v>1.4824735296049038E-3</v>
      </c>
      <c r="Q18" s="6">
        <v>3.5068354887955407E-3</v>
      </c>
      <c r="R18" s="6">
        <v>1.3866340492872419E-3</v>
      </c>
      <c r="S18" s="6">
        <v>2.6973670659001798E-3</v>
      </c>
      <c r="T18" s="6">
        <v>0.12853632571275078</v>
      </c>
      <c r="U18" s="6">
        <v>1.3741524136847384E-3</v>
      </c>
      <c r="V18" s="6">
        <v>4.8112397026584035E-2</v>
      </c>
      <c r="W18" s="6">
        <v>8.062654410154765E-3</v>
      </c>
      <c r="X18" s="6">
        <v>2.6436814017599999E-5</v>
      </c>
      <c r="Y18" s="6">
        <v>4.8733433826399997E-5</v>
      </c>
      <c r="Z18" s="6">
        <v>2.10947736264E-5</v>
      </c>
      <c r="AA18" s="6">
        <v>1.9349221026399999E-5</v>
      </c>
      <c r="AB18" s="6">
        <v>1.1561424249680001E-4</v>
      </c>
      <c r="AC18" s="6">
        <v>9.0000000000000002E-6</v>
      </c>
      <c r="AD18" s="6" t="s">
        <v>431</v>
      </c>
      <c r="AE18" s="60"/>
      <c r="AF18" s="26">
        <v>1488.0088186103619</v>
      </c>
      <c r="AG18" s="26">
        <v>1155.36256625334</v>
      </c>
      <c r="AH18" s="26">
        <v>17946.129218108686</v>
      </c>
      <c r="AI18" s="26">
        <v>1.8460000000000001</v>
      </c>
      <c r="AJ18" s="26" t="s">
        <v>433</v>
      </c>
      <c r="AK18" s="26" t="s">
        <v>431</v>
      </c>
      <c r="AL18" s="49" t="s">
        <v>49</v>
      </c>
    </row>
    <row r="19" spans="1:38" s="2" customFormat="1" ht="26.25" customHeight="1" thickBot="1" x14ac:dyDescent="0.25">
      <c r="A19" s="70" t="s">
        <v>53</v>
      </c>
      <c r="B19" s="70" t="s">
        <v>62</v>
      </c>
      <c r="C19" s="71" t="s">
        <v>63</v>
      </c>
      <c r="D19" s="72"/>
      <c r="E19" s="6">
        <v>8.8151224872968559</v>
      </c>
      <c r="F19" s="6">
        <v>2.0379788061029873</v>
      </c>
      <c r="G19" s="6">
        <v>5.6134159212544246</v>
      </c>
      <c r="H19" s="6">
        <v>1.4109063E-2</v>
      </c>
      <c r="I19" s="6">
        <v>0.18374746749232548</v>
      </c>
      <c r="J19" s="6">
        <v>0.22036208965904555</v>
      </c>
      <c r="K19" s="6">
        <v>0.25444307414407574</v>
      </c>
      <c r="L19" s="6">
        <v>2.2830681678724374E-2</v>
      </c>
      <c r="M19" s="6">
        <v>3.6476698859812462</v>
      </c>
      <c r="N19" s="6">
        <v>6.6729043702309504E-2</v>
      </c>
      <c r="O19" s="6">
        <v>1.085744463258125E-2</v>
      </c>
      <c r="P19" s="6">
        <v>2.1330477480260481E-2</v>
      </c>
      <c r="Q19" s="6">
        <v>5.7954818782349114E-2</v>
      </c>
      <c r="R19" s="6">
        <v>5.737091639075112E-2</v>
      </c>
      <c r="S19" s="6">
        <v>5.3520959336008644E-2</v>
      </c>
      <c r="T19" s="6">
        <v>0.25416691560486271</v>
      </c>
      <c r="U19" s="6">
        <v>0.14467444369974761</v>
      </c>
      <c r="V19" s="6">
        <v>0.38068719228453174</v>
      </c>
      <c r="W19" s="6">
        <v>0.17309764187605642</v>
      </c>
      <c r="X19" s="6">
        <v>4.7482437098934505E-3</v>
      </c>
      <c r="Y19" s="6">
        <v>8.2871326001556708E-3</v>
      </c>
      <c r="Z19" s="6">
        <v>3.0520094081568621E-3</v>
      </c>
      <c r="AA19" s="6">
        <v>2.5043489825031231E-3</v>
      </c>
      <c r="AB19" s="6">
        <v>1.8591734606817997E-2</v>
      </c>
      <c r="AC19" s="6">
        <v>4.2559816244503001E-2</v>
      </c>
      <c r="AD19" s="6">
        <v>3.5998806110500003E-5</v>
      </c>
      <c r="AE19" s="60"/>
      <c r="AF19" s="26">
        <v>1220.0772400000001</v>
      </c>
      <c r="AG19" s="26">
        <v>6108.0766819600003</v>
      </c>
      <c r="AH19" s="26">
        <v>125009.8417761163</v>
      </c>
      <c r="AI19" s="26">
        <v>858.1318520461931</v>
      </c>
      <c r="AJ19" s="26" t="s">
        <v>431</v>
      </c>
      <c r="AK19" s="26" t="s">
        <v>431</v>
      </c>
      <c r="AL19" s="49" t="s">
        <v>49</v>
      </c>
    </row>
    <row r="20" spans="1:38" s="2" customFormat="1" ht="26.25" customHeight="1" thickBot="1" x14ac:dyDescent="0.25">
      <c r="A20" s="70" t="s">
        <v>53</v>
      </c>
      <c r="B20" s="70" t="s">
        <v>64</v>
      </c>
      <c r="C20" s="71" t="s">
        <v>65</v>
      </c>
      <c r="D20" s="72"/>
      <c r="E20" s="6">
        <v>5.7701785617296828</v>
      </c>
      <c r="F20" s="6">
        <v>1.3307273373535382</v>
      </c>
      <c r="G20" s="6">
        <v>0.75791923444965115</v>
      </c>
      <c r="H20" s="6">
        <v>7.7974960349840569E-2</v>
      </c>
      <c r="I20" s="6">
        <v>0.97369868573403195</v>
      </c>
      <c r="J20" s="6">
        <v>1.1324015648044881</v>
      </c>
      <c r="K20" s="6">
        <v>1.2581537133810929</v>
      </c>
      <c r="L20" s="6">
        <v>4.0066772657153762E-2</v>
      </c>
      <c r="M20" s="6">
        <v>5.6496252824872881</v>
      </c>
      <c r="N20" s="6">
        <v>0.62726204155217402</v>
      </c>
      <c r="O20" s="6">
        <v>7.6462077778546328E-2</v>
      </c>
      <c r="P20" s="6">
        <v>4.7983408640740112E-2</v>
      </c>
      <c r="Q20" s="6">
        <v>0.26555556610340736</v>
      </c>
      <c r="R20" s="6">
        <v>0.31507510397214428</v>
      </c>
      <c r="S20" s="6">
        <v>0.58889085393180451</v>
      </c>
      <c r="T20" s="6">
        <v>0.75962775062822652</v>
      </c>
      <c r="U20" s="6">
        <v>3.6656894226799991E-2</v>
      </c>
      <c r="V20" s="6">
        <v>6.0334812889444613</v>
      </c>
      <c r="W20" s="6">
        <v>1.5989629832789312</v>
      </c>
      <c r="X20" s="6">
        <v>5.2270614117434014E-2</v>
      </c>
      <c r="Y20" s="6">
        <v>3.683479269393225E-2</v>
      </c>
      <c r="Z20" s="6">
        <v>1.1940502065362927E-2</v>
      </c>
      <c r="AA20" s="6">
        <v>1.0425942349649523E-2</v>
      </c>
      <c r="AB20" s="6">
        <v>0.1114718512438041</v>
      </c>
      <c r="AC20" s="6">
        <v>0.1455193785968841</v>
      </c>
      <c r="AD20" s="6">
        <v>9.4594427661569794E-2</v>
      </c>
      <c r="AE20" s="60"/>
      <c r="AF20" s="26">
        <v>2659.1003133067338</v>
      </c>
      <c r="AG20" s="26" t="s">
        <v>431</v>
      </c>
      <c r="AH20" s="26">
        <v>55282.214337139099</v>
      </c>
      <c r="AI20" s="26">
        <v>29945.046061853001</v>
      </c>
      <c r="AJ20" s="26">
        <v>19.512508443535602</v>
      </c>
      <c r="AK20" s="26" t="s">
        <v>431</v>
      </c>
      <c r="AL20" s="49" t="s">
        <v>49</v>
      </c>
    </row>
    <row r="21" spans="1:38" s="2" customFormat="1" ht="26.25" customHeight="1" thickBot="1" x14ac:dyDescent="0.25">
      <c r="A21" s="70" t="s">
        <v>53</v>
      </c>
      <c r="B21" s="70" t="s">
        <v>66</v>
      </c>
      <c r="C21" s="71" t="s">
        <v>67</v>
      </c>
      <c r="D21" s="72"/>
      <c r="E21" s="6">
        <v>5.9307630711432928</v>
      </c>
      <c r="F21" s="6">
        <v>6.84402144907531</v>
      </c>
      <c r="G21" s="6">
        <v>2.6348789831927246</v>
      </c>
      <c r="H21" s="6">
        <v>0.72409499499999996</v>
      </c>
      <c r="I21" s="6">
        <v>2.9101408344523443</v>
      </c>
      <c r="J21" s="6">
        <v>3.0087359045201887</v>
      </c>
      <c r="K21" s="6">
        <v>3.1832067886058959</v>
      </c>
      <c r="L21" s="6">
        <v>0.78671197310220053</v>
      </c>
      <c r="M21" s="6">
        <v>13.025068151710117</v>
      </c>
      <c r="N21" s="6">
        <v>0.57594310618931155</v>
      </c>
      <c r="O21" s="6">
        <v>0.25575701181725458</v>
      </c>
      <c r="P21" s="6">
        <v>1.7274497257000001E-2</v>
      </c>
      <c r="Q21" s="6">
        <v>1.4391057324681976E-2</v>
      </c>
      <c r="R21" s="6">
        <v>0.53760551354505515</v>
      </c>
      <c r="S21" s="6">
        <v>0.13236994355304643</v>
      </c>
      <c r="T21" s="6">
        <v>0.93953033008830589</v>
      </c>
      <c r="U21" s="6">
        <v>1.7908098289873522E-2</v>
      </c>
      <c r="V21" s="6">
        <v>10.087735226155806</v>
      </c>
      <c r="W21" s="6">
        <v>2.031469197841425</v>
      </c>
      <c r="X21" s="6">
        <v>0.19949026314855439</v>
      </c>
      <c r="Y21" s="6">
        <v>0.32076209057423694</v>
      </c>
      <c r="Z21" s="6">
        <v>0.10165772061307396</v>
      </c>
      <c r="AA21" s="6">
        <v>8.2088288956673972E-2</v>
      </c>
      <c r="AB21" s="6">
        <v>0.70399836331123344</v>
      </c>
      <c r="AC21" s="6">
        <v>9.8116999999999996E-2</v>
      </c>
      <c r="AD21" s="6">
        <v>1.1770000000000001E-3</v>
      </c>
      <c r="AE21" s="60"/>
      <c r="AF21" s="26">
        <v>4950.3496135207997</v>
      </c>
      <c r="AG21" s="26">
        <v>188.11144057199999</v>
      </c>
      <c r="AH21" s="26">
        <v>58201.902957320002</v>
      </c>
      <c r="AI21" s="26">
        <v>19570.134999999998</v>
      </c>
      <c r="AJ21" s="26" t="s">
        <v>433</v>
      </c>
      <c r="AK21" s="26" t="s">
        <v>431</v>
      </c>
      <c r="AL21" s="49" t="s">
        <v>49</v>
      </c>
    </row>
    <row r="22" spans="1:38" s="2" customFormat="1" ht="26.25" customHeight="1" thickBot="1" x14ac:dyDescent="0.25">
      <c r="A22" s="70" t="s">
        <v>53</v>
      </c>
      <c r="B22" s="74" t="s">
        <v>68</v>
      </c>
      <c r="C22" s="71" t="s">
        <v>69</v>
      </c>
      <c r="D22" s="72"/>
      <c r="E22" s="6">
        <v>44.3589911235618</v>
      </c>
      <c r="F22" s="6">
        <v>1.7362546566085997</v>
      </c>
      <c r="G22" s="6">
        <v>20.867321652890926</v>
      </c>
      <c r="H22" s="6">
        <v>0.10782069900000001</v>
      </c>
      <c r="I22" s="6">
        <v>0.73155703034421293</v>
      </c>
      <c r="J22" s="6">
        <v>0.84325752301726764</v>
      </c>
      <c r="K22" s="6">
        <v>1.1514065157821745</v>
      </c>
      <c r="L22" s="6">
        <v>0.20365961733057325</v>
      </c>
      <c r="M22" s="6">
        <v>43.630051680786465</v>
      </c>
      <c r="N22" s="6">
        <v>0.45190734565028484</v>
      </c>
      <c r="O22" s="6">
        <v>8.9457445020041354E-2</v>
      </c>
      <c r="P22" s="6">
        <v>0.3216020743922946</v>
      </c>
      <c r="Q22" s="6">
        <v>3.8604357689686647E-2</v>
      </c>
      <c r="R22" s="6">
        <v>0.30676708865549795</v>
      </c>
      <c r="S22" s="6">
        <v>0.25776389966503266</v>
      </c>
      <c r="T22" s="6">
        <v>0.72337763814584266</v>
      </c>
      <c r="U22" s="6">
        <v>4.2599376699105268E-2</v>
      </c>
      <c r="V22" s="6">
        <v>2.3731159570555933</v>
      </c>
      <c r="W22" s="6">
        <v>0.77895645512332745</v>
      </c>
      <c r="X22" s="6">
        <v>3.0294104322780083E-2</v>
      </c>
      <c r="Y22" s="6">
        <v>5.1222299281119141E-2</v>
      </c>
      <c r="Z22" s="6">
        <v>1.5857467848261062E-2</v>
      </c>
      <c r="AA22" s="6">
        <v>1.2403419854564706E-2</v>
      </c>
      <c r="AB22" s="6">
        <v>0.10977729130672499</v>
      </c>
      <c r="AC22" s="6">
        <v>8.55804072E-2</v>
      </c>
      <c r="AD22" s="6">
        <v>2.02240878771957E-2</v>
      </c>
      <c r="AE22" s="60"/>
      <c r="AF22" s="26">
        <v>48429.866817039401</v>
      </c>
      <c r="AG22" s="26">
        <v>3223.5148893584101</v>
      </c>
      <c r="AH22" s="26">
        <v>89985.285035679874</v>
      </c>
      <c r="AI22" s="26">
        <v>19978.364078436131</v>
      </c>
      <c r="AJ22" s="26">
        <v>14815.561684685248</v>
      </c>
      <c r="AK22" s="26" t="s">
        <v>431</v>
      </c>
      <c r="AL22" s="49" t="s">
        <v>49</v>
      </c>
    </row>
    <row r="23" spans="1:38" s="2" customFormat="1" ht="26.25" customHeight="1" thickBot="1" x14ac:dyDescent="0.25">
      <c r="A23" s="70" t="s">
        <v>70</v>
      </c>
      <c r="B23" s="74" t="s">
        <v>393</v>
      </c>
      <c r="C23" s="71" t="s">
        <v>389</v>
      </c>
      <c r="D23" s="117"/>
      <c r="E23" s="6">
        <v>6.5857924140000002</v>
      </c>
      <c r="F23" s="6">
        <v>0.61948632599999998</v>
      </c>
      <c r="G23" s="6">
        <v>1.1622288E-2</v>
      </c>
      <c r="H23" s="6">
        <v>4.6489110000000004E-3</v>
      </c>
      <c r="I23" s="6">
        <v>0.28787152399999999</v>
      </c>
      <c r="J23" s="6">
        <v>0.28787152399999999</v>
      </c>
      <c r="K23" s="6">
        <v>0.28787152399999999</v>
      </c>
      <c r="L23" s="6">
        <v>0.21808132599999999</v>
      </c>
      <c r="M23" s="6">
        <v>3.9416383580000001</v>
      </c>
      <c r="N23" s="6" t="s">
        <v>432</v>
      </c>
      <c r="O23" s="6">
        <v>5.8111370000000001E-3</v>
      </c>
      <c r="P23" s="6" t="s">
        <v>432</v>
      </c>
      <c r="Q23" s="6" t="s">
        <v>432</v>
      </c>
      <c r="R23" s="6">
        <v>2.9055706000000001E-2</v>
      </c>
      <c r="S23" s="6">
        <v>0.98789377</v>
      </c>
      <c r="T23" s="6">
        <v>4.0677985E-2</v>
      </c>
      <c r="U23" s="6">
        <v>5.8111370000000001E-3</v>
      </c>
      <c r="V23" s="6">
        <v>0.58111400300000005</v>
      </c>
      <c r="W23" s="6" t="s">
        <v>432</v>
      </c>
      <c r="X23" s="6">
        <v>1.7433419999390999E-2</v>
      </c>
      <c r="Y23" s="6">
        <v>2.9055699998985E-2</v>
      </c>
      <c r="Z23" s="6">
        <v>1.999032159930168E-2</v>
      </c>
      <c r="AA23" s="6">
        <v>4.5908005998396301E-3</v>
      </c>
      <c r="AB23" s="6">
        <v>7.1070242197517314E-2</v>
      </c>
      <c r="AC23" s="6" t="s">
        <v>431</v>
      </c>
      <c r="AD23" s="6" t="s">
        <v>431</v>
      </c>
      <c r="AE23" s="60"/>
      <c r="AF23" s="26">
        <v>25046.01339912507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6.1846085324286184</v>
      </c>
      <c r="F24" s="6">
        <v>8.2821653856247224</v>
      </c>
      <c r="G24" s="6">
        <v>2.0151132476604512</v>
      </c>
      <c r="H24" s="6">
        <v>0.90229817700000003</v>
      </c>
      <c r="I24" s="6">
        <v>3.5447615857871568</v>
      </c>
      <c r="J24" s="6">
        <v>3.6452882897871568</v>
      </c>
      <c r="K24" s="6">
        <v>3.841432470787157</v>
      </c>
      <c r="L24" s="6">
        <v>0.97109428706537526</v>
      </c>
      <c r="M24" s="6">
        <v>15.689062352144001</v>
      </c>
      <c r="N24" s="6">
        <v>0.6920394194576367</v>
      </c>
      <c r="O24" s="6">
        <v>0.31797238502294001</v>
      </c>
      <c r="P24" s="6">
        <v>1.9971062935364131E-2</v>
      </c>
      <c r="Q24" s="6">
        <v>1.4154442210537436E-2</v>
      </c>
      <c r="R24" s="6">
        <v>0.62191839765853763</v>
      </c>
      <c r="S24" s="6">
        <v>0.15694109506585377</v>
      </c>
      <c r="T24" s="6">
        <v>0.6785712729155976</v>
      </c>
      <c r="U24" s="6">
        <v>1.4732148393816315E-2</v>
      </c>
      <c r="V24" s="6">
        <v>12.543413873457636</v>
      </c>
      <c r="W24" s="6">
        <v>2.5003486073466248</v>
      </c>
      <c r="X24" s="6">
        <v>0.24644955895240561</v>
      </c>
      <c r="Y24" s="6">
        <v>0.39541249424155839</v>
      </c>
      <c r="Z24" s="6">
        <v>0.12453595923475839</v>
      </c>
      <c r="AA24" s="6">
        <v>0.10015027453285839</v>
      </c>
      <c r="AB24" s="6">
        <v>0.86654828696157749</v>
      </c>
      <c r="AC24" s="6">
        <v>0.122103</v>
      </c>
      <c r="AD24" s="6">
        <v>1.4469999999999999E-3</v>
      </c>
      <c r="AE24" s="60"/>
      <c r="AF24" s="26">
        <v>3508.0556000000001</v>
      </c>
      <c r="AG24" s="26" t="s">
        <v>431</v>
      </c>
      <c r="AH24" s="26">
        <v>59638.684748262996</v>
      </c>
      <c r="AI24" s="26">
        <v>24386.437000000002</v>
      </c>
      <c r="AJ24" s="26" t="s">
        <v>431</v>
      </c>
      <c r="AK24" s="26" t="s">
        <v>431</v>
      </c>
      <c r="AL24" s="49" t="s">
        <v>49</v>
      </c>
    </row>
    <row r="25" spans="1:38" s="2" customFormat="1" ht="26.25" customHeight="1" thickBot="1" x14ac:dyDescent="0.25">
      <c r="A25" s="70" t="s">
        <v>73</v>
      </c>
      <c r="B25" s="74" t="s">
        <v>74</v>
      </c>
      <c r="C25" s="76" t="s">
        <v>75</v>
      </c>
      <c r="D25" s="72"/>
      <c r="E25" s="6">
        <v>6.2412783148131687</v>
      </c>
      <c r="F25" s="6">
        <v>0.47210966319738185</v>
      </c>
      <c r="G25" s="6">
        <v>0.36580807230251849</v>
      </c>
      <c r="H25" s="6" t="s">
        <v>432</v>
      </c>
      <c r="I25" s="6">
        <v>4.5914230722895855E-2</v>
      </c>
      <c r="J25" s="6">
        <v>4.5914230722895855E-2</v>
      </c>
      <c r="K25" s="6">
        <v>4.5914230722895855E-2</v>
      </c>
      <c r="L25" s="6">
        <v>2.203883074699001E-2</v>
      </c>
      <c r="M25" s="6">
        <v>3.8124577516843523</v>
      </c>
      <c r="N25" s="6">
        <v>2.5518854515783146E-2</v>
      </c>
      <c r="O25" s="6">
        <v>2.2580533264072928E-5</v>
      </c>
      <c r="P25" s="6">
        <v>9.9730243160973562E-4</v>
      </c>
      <c r="Q25" s="6">
        <v>4.327657153521136E-5</v>
      </c>
      <c r="R25" s="6">
        <v>5.2674425797992917E-3</v>
      </c>
      <c r="S25" s="6">
        <v>3.1981126872248043E-3</v>
      </c>
      <c r="T25" s="6">
        <v>4.3343384837493369E-5</v>
      </c>
      <c r="U25" s="6">
        <v>4.3273230870097261E-5</v>
      </c>
      <c r="V25" s="6">
        <v>8.2781814618973857E-3</v>
      </c>
      <c r="W25" s="6" t="s">
        <v>432</v>
      </c>
      <c r="X25" s="6">
        <v>3.2310118542186911E-4</v>
      </c>
      <c r="Y25" s="6">
        <v>2.545415545985245E-3</v>
      </c>
      <c r="Z25" s="6">
        <v>2.8885097303050681E-4</v>
      </c>
      <c r="AA25" s="6">
        <v>2.562845035901203E-4</v>
      </c>
      <c r="AB25" s="6">
        <v>3.413652208027741E-3</v>
      </c>
      <c r="AC25" s="6" t="s">
        <v>431</v>
      </c>
      <c r="AD25" s="6" t="s">
        <v>431</v>
      </c>
      <c r="AE25" s="60"/>
      <c r="AF25" s="26">
        <v>19030.255716101012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2.7049015137575374</v>
      </c>
      <c r="F26" s="6">
        <v>0.23675964767123156</v>
      </c>
      <c r="G26" s="6">
        <v>0.16967724806424977</v>
      </c>
      <c r="H26" s="6" t="s">
        <v>432</v>
      </c>
      <c r="I26" s="6">
        <v>2.0615472331189582E-2</v>
      </c>
      <c r="J26" s="6">
        <v>2.0615472331189582E-2</v>
      </c>
      <c r="K26" s="6">
        <v>2.0615472331189582E-2</v>
      </c>
      <c r="L26" s="6">
        <v>9.8954266748548358E-3</v>
      </c>
      <c r="M26" s="6">
        <v>2.0446599104239658</v>
      </c>
      <c r="N26" s="6">
        <v>0.28739265104023204</v>
      </c>
      <c r="O26" s="6">
        <v>1.0527524889489479E-5</v>
      </c>
      <c r="P26" s="6">
        <v>4.6491527339937274E-4</v>
      </c>
      <c r="Q26" s="6">
        <v>2.0146250275846979E-5</v>
      </c>
      <c r="R26" s="6">
        <v>2.44116108293614E-3</v>
      </c>
      <c r="S26" s="6">
        <v>1.4823887113147628E-3</v>
      </c>
      <c r="T26" s="6">
        <v>2.0902388572035497E-5</v>
      </c>
      <c r="U26" s="6">
        <v>2.0108443361037551E-5</v>
      </c>
      <c r="V26" s="6">
        <v>3.8448436705063403E-3</v>
      </c>
      <c r="W26" s="6" t="s">
        <v>432</v>
      </c>
      <c r="X26" s="6">
        <v>1.6798389948619727E-4</v>
      </c>
      <c r="Y26" s="6">
        <v>1.2465404277569455E-3</v>
      </c>
      <c r="Z26" s="6">
        <v>1.4675697835053527E-4</v>
      </c>
      <c r="AA26" s="6">
        <v>1.504417507174526E-4</v>
      </c>
      <c r="AB26" s="6">
        <v>1.7117230563111305E-3</v>
      </c>
      <c r="AC26" s="6" t="s">
        <v>431</v>
      </c>
      <c r="AD26" s="6" t="s">
        <v>431</v>
      </c>
      <c r="AE26" s="60"/>
      <c r="AF26" s="26">
        <v>8726.258470423194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128.88995822499999</v>
      </c>
      <c r="F27" s="6">
        <v>6.6763083810000001</v>
      </c>
      <c r="G27" s="6">
        <v>0.23122176999999999</v>
      </c>
      <c r="H27" s="6">
        <v>2.764247471</v>
      </c>
      <c r="I27" s="6">
        <v>3.811013939</v>
      </c>
      <c r="J27" s="6">
        <v>3.811013939</v>
      </c>
      <c r="K27" s="6">
        <v>3.811013939</v>
      </c>
      <c r="L27" s="6">
        <v>3.232845653</v>
      </c>
      <c r="M27" s="6">
        <v>81.832640772999994</v>
      </c>
      <c r="N27" s="6">
        <v>22.708646128000002</v>
      </c>
      <c r="O27" s="6">
        <v>0.20743431300000001</v>
      </c>
      <c r="P27" s="6">
        <v>0.11048812700000001</v>
      </c>
      <c r="Q27" s="6">
        <v>2.790612E-3</v>
      </c>
      <c r="R27" s="6">
        <v>1.0038694539999999</v>
      </c>
      <c r="S27" s="6">
        <v>35.202406785999997</v>
      </c>
      <c r="T27" s="6">
        <v>1.453515567</v>
      </c>
      <c r="U27" s="6">
        <v>0.20714761700000001</v>
      </c>
      <c r="V27" s="6">
        <v>20.709366634999999</v>
      </c>
      <c r="W27" s="6">
        <v>6.8303948942000003</v>
      </c>
      <c r="X27" s="6">
        <v>0.42487394921880001</v>
      </c>
      <c r="Y27" s="6">
        <v>0.47628924973019998</v>
      </c>
      <c r="Z27" s="6">
        <v>0.37176921101670002</v>
      </c>
      <c r="AA27" s="6">
        <v>0.4034565671141</v>
      </c>
      <c r="AB27" s="6">
        <v>1.6763889770792999</v>
      </c>
      <c r="AC27" s="6" t="s">
        <v>431</v>
      </c>
      <c r="AD27" s="6">
        <v>1.3663700000000001</v>
      </c>
      <c r="AE27" s="60"/>
      <c r="AF27" s="26">
        <v>719562.34117605607</v>
      </c>
      <c r="AG27" s="26" t="s">
        <v>433</v>
      </c>
      <c r="AH27" s="26">
        <v>731.25432424704729</v>
      </c>
      <c r="AI27" s="26">
        <v>32054.222737786884</v>
      </c>
      <c r="AJ27" s="26">
        <v>1365.281834934905</v>
      </c>
      <c r="AK27" s="26" t="s">
        <v>431</v>
      </c>
      <c r="AL27" s="49" t="s">
        <v>49</v>
      </c>
    </row>
    <row r="28" spans="1:38" s="2" customFormat="1" ht="26.25" customHeight="1" thickBot="1" x14ac:dyDescent="0.25">
      <c r="A28" s="70" t="s">
        <v>78</v>
      </c>
      <c r="B28" s="70" t="s">
        <v>81</v>
      </c>
      <c r="C28" s="71" t="s">
        <v>82</v>
      </c>
      <c r="D28" s="72"/>
      <c r="E28" s="6">
        <v>28.839451415999999</v>
      </c>
      <c r="F28" s="6">
        <v>0.49845294699999998</v>
      </c>
      <c r="G28" s="6">
        <v>3.176176E-2</v>
      </c>
      <c r="H28" s="6">
        <v>0.119442612</v>
      </c>
      <c r="I28" s="6">
        <v>0.61201541500000001</v>
      </c>
      <c r="J28" s="6">
        <v>0.61201541500000001</v>
      </c>
      <c r="K28" s="6">
        <v>0.61201541500000001</v>
      </c>
      <c r="L28" s="6">
        <v>0.50946009800000003</v>
      </c>
      <c r="M28" s="6">
        <v>5.0266358459999996</v>
      </c>
      <c r="N28" s="6">
        <v>1.4332198970000001</v>
      </c>
      <c r="O28" s="6">
        <v>1.846428E-2</v>
      </c>
      <c r="P28" s="6">
        <v>1.2411587E-2</v>
      </c>
      <c r="Q28" s="6">
        <v>2.3648399999999999E-4</v>
      </c>
      <c r="R28" s="6">
        <v>9.7018565000000001E-2</v>
      </c>
      <c r="S28" s="6">
        <v>3.143213378</v>
      </c>
      <c r="T28" s="6">
        <v>0.12879743399999999</v>
      </c>
      <c r="U28" s="6">
        <v>1.8499515000000001E-2</v>
      </c>
      <c r="V28" s="6">
        <v>1.8533965590000001</v>
      </c>
      <c r="W28" s="6">
        <v>0.56854167590000004</v>
      </c>
      <c r="X28" s="6">
        <v>4.8674283479700001E-2</v>
      </c>
      <c r="Y28" s="6">
        <v>5.4551335609600002E-2</v>
      </c>
      <c r="Z28" s="6">
        <v>4.2794477936199997E-2</v>
      </c>
      <c r="AA28" s="6">
        <v>4.5340742309400002E-2</v>
      </c>
      <c r="AB28" s="6">
        <v>0.1913608393375</v>
      </c>
      <c r="AC28" s="6" t="s">
        <v>431</v>
      </c>
      <c r="AD28" s="6">
        <v>0.11405</v>
      </c>
      <c r="AE28" s="60"/>
      <c r="AF28" s="26">
        <v>94428.467067417718</v>
      </c>
      <c r="AG28" s="26" t="s">
        <v>433</v>
      </c>
      <c r="AH28" s="26" t="s">
        <v>433</v>
      </c>
      <c r="AI28" s="26">
        <v>5301.7179341091623</v>
      </c>
      <c r="AJ28" s="26">
        <v>256.49686239135343</v>
      </c>
      <c r="AK28" s="26" t="s">
        <v>431</v>
      </c>
      <c r="AL28" s="49" t="s">
        <v>49</v>
      </c>
    </row>
    <row r="29" spans="1:38" s="2" customFormat="1" ht="26.25" customHeight="1" thickBot="1" x14ac:dyDescent="0.25">
      <c r="A29" s="70" t="s">
        <v>78</v>
      </c>
      <c r="B29" s="70" t="s">
        <v>83</v>
      </c>
      <c r="C29" s="71" t="s">
        <v>84</v>
      </c>
      <c r="D29" s="72"/>
      <c r="E29" s="6">
        <v>58.331447349999998</v>
      </c>
      <c r="F29" s="6">
        <v>1.5642775259999999</v>
      </c>
      <c r="G29" s="6">
        <v>9.4882231999999997E-2</v>
      </c>
      <c r="H29" s="6">
        <v>0.26095608799999997</v>
      </c>
      <c r="I29" s="6">
        <v>0.90835685399999999</v>
      </c>
      <c r="J29" s="6">
        <v>0.90835685399999999</v>
      </c>
      <c r="K29" s="6">
        <v>0.90835685399999999</v>
      </c>
      <c r="L29" s="6">
        <v>0.59192522400000003</v>
      </c>
      <c r="M29" s="6">
        <v>17.677757101000001</v>
      </c>
      <c r="N29" s="6">
        <v>4.1608104880000001</v>
      </c>
      <c r="O29" s="6">
        <v>2.946182E-2</v>
      </c>
      <c r="P29" s="6">
        <v>3.6879620000000002E-2</v>
      </c>
      <c r="Q29" s="6">
        <v>6.9595699999999998E-4</v>
      </c>
      <c r="R29" s="6">
        <v>0.181724512</v>
      </c>
      <c r="S29" s="6">
        <v>5.0068808379999998</v>
      </c>
      <c r="T29" s="6">
        <v>0.20499837100000001</v>
      </c>
      <c r="U29" s="6">
        <v>2.9681974999999999E-2</v>
      </c>
      <c r="V29" s="6">
        <v>2.9996031890000001</v>
      </c>
      <c r="W29" s="6">
        <v>0.55480921729999999</v>
      </c>
      <c r="X29" s="6">
        <v>3.0726487178899999E-2</v>
      </c>
      <c r="Y29" s="6">
        <v>0.18606595013839999</v>
      </c>
      <c r="Z29" s="6">
        <v>0.20791589657539999</v>
      </c>
      <c r="AA29" s="6">
        <v>4.7796757833300001E-2</v>
      </c>
      <c r="AB29" s="6">
        <v>0.47250509172490002</v>
      </c>
      <c r="AC29" s="6" t="s">
        <v>431</v>
      </c>
      <c r="AD29" s="6">
        <v>0.110753</v>
      </c>
      <c r="AE29" s="60"/>
      <c r="AF29" s="26">
        <v>281119.48901975114</v>
      </c>
      <c r="AG29" s="26" t="s">
        <v>433</v>
      </c>
      <c r="AH29" s="26">
        <v>9580.8283007529535</v>
      </c>
      <c r="AI29" s="26">
        <v>15902.076024286607</v>
      </c>
      <c r="AJ29" s="26">
        <v>771.16235867374155</v>
      </c>
      <c r="AK29" s="26" t="s">
        <v>431</v>
      </c>
      <c r="AL29" s="49" t="s">
        <v>49</v>
      </c>
    </row>
    <row r="30" spans="1:38" s="2" customFormat="1" ht="26.25" customHeight="1" thickBot="1" x14ac:dyDescent="0.25">
      <c r="A30" s="70" t="s">
        <v>78</v>
      </c>
      <c r="B30" s="70" t="s">
        <v>85</v>
      </c>
      <c r="C30" s="71" t="s">
        <v>86</v>
      </c>
      <c r="D30" s="72"/>
      <c r="E30" s="6">
        <v>1.3696312209999999</v>
      </c>
      <c r="F30" s="6">
        <v>3.4673156500000002</v>
      </c>
      <c r="G30" s="6">
        <v>5.7991020000000004E-3</v>
      </c>
      <c r="H30" s="6">
        <v>3.0081369E-2</v>
      </c>
      <c r="I30" s="6">
        <v>6.6924256000000001E-2</v>
      </c>
      <c r="J30" s="6">
        <v>6.6924256000000001E-2</v>
      </c>
      <c r="K30" s="6">
        <v>6.6924256000000001E-2</v>
      </c>
      <c r="L30" s="6">
        <v>1.4313045E-2</v>
      </c>
      <c r="M30" s="6">
        <v>34.315074860999999</v>
      </c>
      <c r="N30" s="6">
        <v>1.4068116230000001</v>
      </c>
      <c r="O30" s="6">
        <v>5.534466E-3</v>
      </c>
      <c r="P30" s="6">
        <v>4.1444100000000003E-3</v>
      </c>
      <c r="Q30" s="6">
        <v>1.4291E-4</v>
      </c>
      <c r="R30" s="6">
        <v>2.5903029000000001E-2</v>
      </c>
      <c r="S30" s="6">
        <v>0.93014803599999996</v>
      </c>
      <c r="T30" s="6">
        <v>3.9134279000000001E-2</v>
      </c>
      <c r="U30" s="6">
        <v>5.5106110000000003E-3</v>
      </c>
      <c r="V30" s="6">
        <v>0.552722198</v>
      </c>
      <c r="W30" s="6">
        <v>0.15778415239999999</v>
      </c>
      <c r="X30" s="6">
        <v>5.0191587491E-3</v>
      </c>
      <c r="Y30" s="6">
        <v>5.8955053168999998E-3</v>
      </c>
      <c r="Z30" s="6">
        <v>4.0121674975E-3</v>
      </c>
      <c r="AA30" s="6">
        <v>6.4429335983000003E-3</v>
      </c>
      <c r="AB30" s="6">
        <v>2.1369765162900001E-2</v>
      </c>
      <c r="AC30" s="6" t="s">
        <v>431</v>
      </c>
      <c r="AD30" s="6">
        <v>5.0012000000000001E-2</v>
      </c>
      <c r="AE30" s="60"/>
      <c r="AF30" s="26">
        <v>19598.369859347247</v>
      </c>
      <c r="AG30" s="26" t="s">
        <v>433</v>
      </c>
      <c r="AH30" s="26" t="s">
        <v>433</v>
      </c>
      <c r="AI30" s="26">
        <v>357.70600781734623</v>
      </c>
      <c r="AJ30" s="26" t="s">
        <v>433</v>
      </c>
      <c r="AK30" s="26" t="s">
        <v>431</v>
      </c>
      <c r="AL30" s="49" t="s">
        <v>49</v>
      </c>
    </row>
    <row r="31" spans="1:38" s="2" customFormat="1" ht="26.25" customHeight="1" thickBot="1" x14ac:dyDescent="0.25">
      <c r="A31" s="70" t="s">
        <v>78</v>
      </c>
      <c r="B31" s="70" t="s">
        <v>87</v>
      </c>
      <c r="C31" s="71" t="s">
        <v>88</v>
      </c>
      <c r="D31" s="72"/>
      <c r="E31" s="6" t="s">
        <v>431</v>
      </c>
      <c r="F31" s="6">
        <v>2.9007101369999999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237151.304615</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3.5231205320000001</v>
      </c>
      <c r="J32" s="6">
        <v>6.2689406559999998</v>
      </c>
      <c r="K32" s="6">
        <v>8.5971510169999998</v>
      </c>
      <c r="L32" s="6">
        <v>0.39438696899999998</v>
      </c>
      <c r="M32" s="6" t="s">
        <v>431</v>
      </c>
      <c r="N32" s="6">
        <v>7.3407880089999997</v>
      </c>
      <c r="O32" s="6">
        <v>3.6734509999999998E-2</v>
      </c>
      <c r="P32" s="6" t="s">
        <v>432</v>
      </c>
      <c r="Q32" s="6">
        <v>8.5998068999999996E-2</v>
      </c>
      <c r="R32" s="6">
        <v>2.6909784970000001</v>
      </c>
      <c r="S32" s="6">
        <v>58.676112168000003</v>
      </c>
      <c r="T32" s="6">
        <v>0.44399896599999999</v>
      </c>
      <c r="U32" s="6">
        <v>7.0462410000000003E-2</v>
      </c>
      <c r="V32" s="6">
        <v>27.606606112000001</v>
      </c>
      <c r="W32" s="6" t="s">
        <v>431</v>
      </c>
      <c r="X32" s="6">
        <v>1.0138156608800001E-2</v>
      </c>
      <c r="Y32" s="6">
        <v>4.7874862419999999E-4</v>
      </c>
      <c r="Z32" s="6">
        <v>7.0672416110000003E-4</v>
      </c>
      <c r="AA32" s="6" t="s">
        <v>432</v>
      </c>
      <c r="AB32" s="6">
        <v>1.13236293959E-2</v>
      </c>
      <c r="AC32" s="6" t="s">
        <v>431</v>
      </c>
      <c r="AD32" s="6" t="s">
        <v>431</v>
      </c>
      <c r="AE32" s="60"/>
      <c r="AF32" s="26" t="s">
        <v>433</v>
      </c>
      <c r="AG32" s="26" t="s">
        <v>433</v>
      </c>
      <c r="AH32" s="26" t="s">
        <v>433</v>
      </c>
      <c r="AI32" s="26" t="s">
        <v>433</v>
      </c>
      <c r="AJ32" s="26" t="s">
        <v>433</v>
      </c>
      <c r="AK32" s="26">
        <v>393911578.71819234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2.1219543270000001</v>
      </c>
      <c r="J33" s="6">
        <v>3.929545042</v>
      </c>
      <c r="K33" s="6">
        <v>7.859090095</v>
      </c>
      <c r="L33" s="6">
        <v>8.3306364999999993E-2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393911578.71819234</v>
      </c>
      <c r="AL33" s="49" t="s">
        <v>413</v>
      </c>
    </row>
    <row r="34" spans="1:38" s="2" customFormat="1" ht="26.25" customHeight="1" thickBot="1" x14ac:dyDescent="0.25">
      <c r="A34" s="70" t="s">
        <v>70</v>
      </c>
      <c r="B34" s="70" t="s">
        <v>93</v>
      </c>
      <c r="C34" s="71" t="s">
        <v>94</v>
      </c>
      <c r="D34" s="72"/>
      <c r="E34" s="6">
        <v>3.0776115050000001</v>
      </c>
      <c r="F34" s="6">
        <v>0.27310864899999998</v>
      </c>
      <c r="G34" s="6">
        <v>1.1746599999999999E-3</v>
      </c>
      <c r="H34" s="6">
        <v>4.1113500000000003E-4</v>
      </c>
      <c r="I34" s="6">
        <v>8.0464271000000004E-2</v>
      </c>
      <c r="J34" s="6">
        <v>8.4575586999999994E-2</v>
      </c>
      <c r="K34" s="6">
        <v>8.9274219000000002E-2</v>
      </c>
      <c r="L34" s="6">
        <v>5.2301775000000002E-2</v>
      </c>
      <c r="M34" s="6">
        <v>0.62844357299999998</v>
      </c>
      <c r="N34" s="6" t="s">
        <v>432</v>
      </c>
      <c r="O34" s="6">
        <v>5.8733500000000003E-4</v>
      </c>
      <c r="P34" s="6" t="s">
        <v>432</v>
      </c>
      <c r="Q34" s="6" t="s">
        <v>432</v>
      </c>
      <c r="R34" s="6">
        <v>2.9366589999999999E-3</v>
      </c>
      <c r="S34" s="6">
        <v>9.9846171999999997E-2</v>
      </c>
      <c r="T34" s="6">
        <v>4.1113080000000001E-3</v>
      </c>
      <c r="U34" s="6">
        <v>5.8733500000000003E-4</v>
      </c>
      <c r="V34" s="6">
        <v>5.8733044999999998E-2</v>
      </c>
      <c r="W34" s="6">
        <v>1.6414711137120001E-2</v>
      </c>
      <c r="X34" s="6">
        <v>1.7619913200000001E-3</v>
      </c>
      <c r="Y34" s="6">
        <v>2.9366522000000002E-3</v>
      </c>
      <c r="Z34" s="6">
        <v>2.0204167136E-3</v>
      </c>
      <c r="AA34" s="6">
        <v>4.6399104759999997E-4</v>
      </c>
      <c r="AB34" s="6">
        <v>7.1830512812000001E-3</v>
      </c>
      <c r="AC34" s="6" t="s">
        <v>431</v>
      </c>
      <c r="AD34" s="6" t="s">
        <v>431</v>
      </c>
      <c r="AE34" s="60"/>
      <c r="AF34" s="26">
        <v>2531.3941964000001</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50.185158764999997</v>
      </c>
      <c r="F36" s="6">
        <v>2.0360607220000002</v>
      </c>
      <c r="G36" s="6">
        <v>6.0311208900000004</v>
      </c>
      <c r="H36" s="6" t="s">
        <v>432</v>
      </c>
      <c r="I36" s="6">
        <v>2.510436114</v>
      </c>
      <c r="J36" s="6">
        <v>2.9521484650000001</v>
      </c>
      <c r="K36" s="6">
        <v>2.9521484650000001</v>
      </c>
      <c r="L36" s="6">
        <v>6.4822699999999997E-2</v>
      </c>
      <c r="M36" s="6">
        <v>4.3463951300000003</v>
      </c>
      <c r="N36" s="6">
        <v>0.16470641999999999</v>
      </c>
      <c r="O36" s="6">
        <v>1.564604E-2</v>
      </c>
      <c r="P36" s="6">
        <v>2.7592050999999999E-2</v>
      </c>
      <c r="Q36" s="6">
        <v>0.35277538600000002</v>
      </c>
      <c r="R36" s="6">
        <v>0.37809445600000002</v>
      </c>
      <c r="S36" s="6">
        <v>1.1301893869999999</v>
      </c>
      <c r="T36" s="6">
        <v>16.074164441000001</v>
      </c>
      <c r="U36" s="6">
        <v>0.16129696600000001</v>
      </c>
      <c r="V36" s="6">
        <v>1.297142939</v>
      </c>
      <c r="W36" s="6">
        <v>0.3049654978965039</v>
      </c>
      <c r="X36" s="6">
        <v>3.61286089071685E-3</v>
      </c>
      <c r="Y36" s="6">
        <v>2.0482564453581101E-2</v>
      </c>
      <c r="Z36" s="6">
        <v>1.5646044453587402E-2</v>
      </c>
      <c r="AA36" s="6">
        <v>4.9501684453543303E-3</v>
      </c>
      <c r="AB36" s="6">
        <v>4.4691638243239677E-2</v>
      </c>
      <c r="AC36" s="6">
        <v>0.115493</v>
      </c>
      <c r="AD36" s="6">
        <v>0.298377</v>
      </c>
      <c r="AE36" s="60"/>
      <c r="AF36" s="26">
        <v>45326.718674990494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0.21768978269935654</v>
      </c>
      <c r="F37" s="6">
        <v>7.4789228556683953E-3</v>
      </c>
      <c r="G37" s="6">
        <v>5.7442893119946312E-4</v>
      </c>
      <c r="H37" s="6" t="s">
        <v>431</v>
      </c>
      <c r="I37" s="6">
        <v>9.1991258118672055E-4</v>
      </c>
      <c r="J37" s="6">
        <v>9.1991258118672055E-4</v>
      </c>
      <c r="K37" s="6">
        <v>9.1991258118672055E-4</v>
      </c>
      <c r="L37" s="6">
        <v>6.81693877945812E-5</v>
      </c>
      <c r="M37" s="6">
        <v>2.2197416166031353E-2</v>
      </c>
      <c r="N37" s="6">
        <v>8.2421165547108004E-6</v>
      </c>
      <c r="O37" s="6">
        <v>1.1981258021065E-6</v>
      </c>
      <c r="P37" s="6">
        <v>4.3134968453248618E-4</v>
      </c>
      <c r="Q37" s="6">
        <v>5.1676133208767899E-4</v>
      </c>
      <c r="R37" s="6">
        <v>5.6550641265966999E-6</v>
      </c>
      <c r="S37" s="6">
        <v>3.9220318442964003E-6</v>
      </c>
      <c r="T37" s="6">
        <v>2.3162148339065E-6</v>
      </c>
      <c r="U37" s="6">
        <v>4.9934650953398098E-5</v>
      </c>
      <c r="V37" s="6">
        <v>7.0056763884600976E-4</v>
      </c>
      <c r="W37" s="6">
        <v>2.1620189939050324E-3</v>
      </c>
      <c r="X37" s="6">
        <v>2.4309299273291402E-6</v>
      </c>
      <c r="Y37" s="6">
        <v>3.7917994846058002E-6</v>
      </c>
      <c r="Z37" s="6">
        <v>3.6326323173364199E-6</v>
      </c>
      <c r="AA37" s="6">
        <v>3.6302388250929001E-6</v>
      </c>
      <c r="AB37" s="6">
        <v>1.348560055430766E-5</v>
      </c>
      <c r="AC37" s="6">
        <v>1.1088413059999999E-7</v>
      </c>
      <c r="AD37" s="6">
        <v>6.5224899999999994E-11</v>
      </c>
      <c r="AE37" s="60"/>
      <c r="AF37" s="26">
        <v>11.9674562136</v>
      </c>
      <c r="AG37" s="26" t="s">
        <v>431</v>
      </c>
      <c r="AH37" s="26">
        <v>4300.3424255025002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9.4462891222119652</v>
      </c>
      <c r="F39" s="6">
        <v>1.0882540524425586</v>
      </c>
      <c r="G39" s="6">
        <v>8.7081797726021417</v>
      </c>
      <c r="H39" s="6">
        <v>3.1714830000000001E-3</v>
      </c>
      <c r="I39" s="6">
        <v>1.8240727147811091</v>
      </c>
      <c r="J39" s="6">
        <v>2.240013464781109</v>
      </c>
      <c r="K39" s="6">
        <v>2.665890831781109</v>
      </c>
      <c r="L39" s="6">
        <v>0.14860475851063826</v>
      </c>
      <c r="M39" s="6">
        <v>6.83121754487596</v>
      </c>
      <c r="N39" s="6">
        <v>0.86097036863104048</v>
      </c>
      <c r="O39" s="6">
        <v>7.5307268604304561E-2</v>
      </c>
      <c r="P39" s="6">
        <v>4.686984111411277E-2</v>
      </c>
      <c r="Q39" s="6">
        <v>6.5999329235612775E-2</v>
      </c>
      <c r="R39" s="6">
        <v>0.95599079623519156</v>
      </c>
      <c r="S39" s="6">
        <v>0.18125314853197041</v>
      </c>
      <c r="T39" s="6">
        <v>8.0351654794500487</v>
      </c>
      <c r="U39" s="6">
        <v>1.4932507228225545E-2</v>
      </c>
      <c r="V39" s="6">
        <v>3.078138195111225</v>
      </c>
      <c r="W39" s="6">
        <v>1.1986425035861787</v>
      </c>
      <c r="X39" s="6">
        <v>0.12982146411452314</v>
      </c>
      <c r="Y39" s="6">
        <v>0.21095479065594872</v>
      </c>
      <c r="Z39" s="6">
        <v>9.3318128120243218E-2</v>
      </c>
      <c r="AA39" s="6">
        <v>7.8611034806248203E-2</v>
      </c>
      <c r="AB39" s="6">
        <v>0.51270541769696332</v>
      </c>
      <c r="AC39" s="6">
        <v>3.3916198922788597E-2</v>
      </c>
      <c r="AD39" s="6">
        <v>0.57231200000000004</v>
      </c>
      <c r="AE39" s="60"/>
      <c r="AF39" s="26">
        <v>46756.401837396479</v>
      </c>
      <c r="AG39" s="26">
        <v>3366.12</v>
      </c>
      <c r="AH39" s="26">
        <v>89974.843878968633</v>
      </c>
      <c r="AI39" s="26">
        <v>7810.4290178966457</v>
      </c>
      <c r="AJ39" s="26" t="s">
        <v>433</v>
      </c>
      <c r="AK39" s="26" t="s">
        <v>431</v>
      </c>
      <c r="AL39" s="49" t="s">
        <v>49</v>
      </c>
    </row>
    <row r="40" spans="1:38" s="2" customFormat="1" ht="26.25" customHeight="1" thickBot="1" x14ac:dyDescent="0.25">
      <c r="A40" s="70" t="s">
        <v>70</v>
      </c>
      <c r="B40" s="70" t="s">
        <v>105</v>
      </c>
      <c r="C40" s="71" t="s">
        <v>391</v>
      </c>
      <c r="D40" s="72"/>
      <c r="E40" s="6">
        <v>0.143766175</v>
      </c>
      <c r="F40" s="6">
        <v>11.817891554999999</v>
      </c>
      <c r="G40" s="6">
        <v>0.103990002</v>
      </c>
      <c r="H40" s="6">
        <v>1.5598399999999999E-4</v>
      </c>
      <c r="I40" s="6">
        <v>0.19560518700000001</v>
      </c>
      <c r="J40" s="6">
        <v>0.19560518700000001</v>
      </c>
      <c r="K40" s="6">
        <v>0.19560518700000001</v>
      </c>
      <c r="L40" s="6">
        <v>9.7750579999999997E-3</v>
      </c>
      <c r="M40" s="6">
        <v>32.278132036000002</v>
      </c>
      <c r="N40" s="6">
        <v>0.25997500099999998</v>
      </c>
      <c r="O40" s="6">
        <v>5.1995100000000005E-4</v>
      </c>
      <c r="P40" s="6" t="s">
        <v>432</v>
      </c>
      <c r="Q40" s="6" t="s">
        <v>432</v>
      </c>
      <c r="R40" s="6">
        <v>2.5997500000000001E-3</v>
      </c>
      <c r="S40" s="6">
        <v>8.8391499999999998E-2</v>
      </c>
      <c r="T40" s="6">
        <v>3.6396499999999999E-3</v>
      </c>
      <c r="U40" s="6">
        <v>5.1995100000000005E-4</v>
      </c>
      <c r="V40" s="6">
        <v>5.1994996000000002E-2</v>
      </c>
      <c r="W40" s="6" t="s">
        <v>432</v>
      </c>
      <c r="X40" s="6">
        <v>2.0798000000000001E-3</v>
      </c>
      <c r="Y40" s="6">
        <v>2.0798000000000001E-3</v>
      </c>
      <c r="Z40" s="6">
        <v>1.788628E-3</v>
      </c>
      <c r="AA40" s="6">
        <v>4.1076049999999999E-4</v>
      </c>
      <c r="AB40" s="6">
        <v>6.3589885000000001E-3</v>
      </c>
      <c r="AC40" s="6" t="s">
        <v>431</v>
      </c>
      <c r="AD40" s="6" t="s">
        <v>431</v>
      </c>
      <c r="AE40" s="60"/>
      <c r="AF40" s="26">
        <v>2189.50945</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17.123537996</v>
      </c>
      <c r="F41" s="6">
        <v>27.817496296000002</v>
      </c>
      <c r="G41" s="6">
        <v>5.682804226</v>
      </c>
      <c r="H41" s="6">
        <v>0.45142612599999998</v>
      </c>
      <c r="I41" s="6">
        <v>32.575966991999998</v>
      </c>
      <c r="J41" s="6">
        <v>33.385629344000002</v>
      </c>
      <c r="K41" s="6">
        <v>35.040457504999999</v>
      </c>
      <c r="L41" s="6">
        <v>3.9861775590000001</v>
      </c>
      <c r="M41" s="6">
        <v>226.859857619</v>
      </c>
      <c r="N41" s="6">
        <v>2.0827948169999999</v>
      </c>
      <c r="O41" s="6">
        <v>0.99679921500000002</v>
      </c>
      <c r="P41" s="6">
        <v>6.7506577999999998E-2</v>
      </c>
      <c r="Q41" s="6">
        <v>3.1934471999999998E-2</v>
      </c>
      <c r="R41" s="6">
        <v>1.7760886330000001</v>
      </c>
      <c r="S41" s="6">
        <v>0.46955318099999999</v>
      </c>
      <c r="T41" s="6">
        <v>0.154909991</v>
      </c>
      <c r="U41" s="6">
        <v>4.0441447999999998E-2</v>
      </c>
      <c r="V41" s="6">
        <v>39.290974968</v>
      </c>
      <c r="W41" s="6">
        <v>35.139869905664</v>
      </c>
      <c r="X41" s="6">
        <v>6.1676680747962997</v>
      </c>
      <c r="Y41" s="6">
        <v>5.8485004427165403</v>
      </c>
      <c r="Z41" s="6">
        <v>2.1868511132775001</v>
      </c>
      <c r="AA41" s="6">
        <v>3.5690204761340598</v>
      </c>
      <c r="AB41" s="6">
        <v>17.772040106924401</v>
      </c>
      <c r="AC41" s="6">
        <v>0.38329999999999997</v>
      </c>
      <c r="AD41" s="6">
        <v>1.3240999999999999E-2</v>
      </c>
      <c r="AE41" s="60"/>
      <c r="AF41" s="26">
        <v>99959.399399999995</v>
      </c>
      <c r="AG41" s="26">
        <v>60.68</v>
      </c>
      <c r="AH41" s="26">
        <v>130213.02734497744</v>
      </c>
      <c r="AI41" s="26">
        <v>76654.976442440005</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20.883349594999999</v>
      </c>
      <c r="F43" s="6">
        <v>1.5295101200000001</v>
      </c>
      <c r="G43" s="6">
        <v>1.072682956</v>
      </c>
      <c r="H43" s="6" t="s">
        <v>432</v>
      </c>
      <c r="I43" s="6">
        <v>0.92474594300000001</v>
      </c>
      <c r="J43" s="6">
        <v>0.93116680900000004</v>
      </c>
      <c r="K43" s="6">
        <v>0.94456156599999996</v>
      </c>
      <c r="L43" s="6">
        <v>0.57247173600000001</v>
      </c>
      <c r="M43" s="6">
        <v>4.3552364069999996</v>
      </c>
      <c r="N43" s="6">
        <v>7.9544176999999994E-2</v>
      </c>
      <c r="O43" s="6">
        <v>3.6577011999999999E-2</v>
      </c>
      <c r="P43" s="6">
        <v>5.1115140000000002E-3</v>
      </c>
      <c r="Q43" s="6">
        <v>3.3204979999999999E-3</v>
      </c>
      <c r="R43" s="6">
        <v>7.0251015999999999E-2</v>
      </c>
      <c r="S43" s="6">
        <v>2.3445394000000001E-2</v>
      </c>
      <c r="T43" s="6">
        <v>2.2722121000000001E-2</v>
      </c>
      <c r="U43" s="6">
        <v>6.3802909999999997E-3</v>
      </c>
      <c r="V43" s="6">
        <v>2.6719192989999998</v>
      </c>
      <c r="W43" s="6">
        <v>0.30151633119932364</v>
      </c>
      <c r="X43" s="6">
        <v>2.807236758950981E-2</v>
      </c>
      <c r="Y43" s="6">
        <v>4.5204305946656413E-2</v>
      </c>
      <c r="Z43" s="6">
        <v>1.4093089540087726E-2</v>
      </c>
      <c r="AA43" s="6">
        <v>1.1293811490665641E-2</v>
      </c>
      <c r="AB43" s="6">
        <v>9.8663574566919598E-2</v>
      </c>
      <c r="AC43" s="6">
        <v>1.873E-2</v>
      </c>
      <c r="AD43" s="6">
        <v>1.3972999999999999E-2</v>
      </c>
      <c r="AE43" s="60"/>
      <c r="AF43" s="26">
        <v>23715.988590427958</v>
      </c>
      <c r="AG43" s="26" t="s">
        <v>433</v>
      </c>
      <c r="AH43" s="26">
        <v>9342.1392820000001</v>
      </c>
      <c r="AI43" s="26">
        <v>3061.4479319815491</v>
      </c>
      <c r="AJ43" s="26" t="s">
        <v>433</v>
      </c>
      <c r="AK43" s="26" t="s">
        <v>431</v>
      </c>
      <c r="AL43" s="49" t="s">
        <v>49</v>
      </c>
    </row>
    <row r="44" spans="1:38" s="2" customFormat="1" ht="26.25" customHeight="1" thickBot="1" x14ac:dyDescent="0.25">
      <c r="A44" s="70" t="s">
        <v>70</v>
      </c>
      <c r="B44" s="70" t="s">
        <v>111</v>
      </c>
      <c r="C44" s="71" t="s">
        <v>112</v>
      </c>
      <c r="D44" s="72"/>
      <c r="E44" s="6">
        <v>35.738947138999997</v>
      </c>
      <c r="F44" s="6">
        <v>4.0742462250000004</v>
      </c>
      <c r="G44" s="6">
        <v>6.9354691999999996E-2</v>
      </c>
      <c r="H44" s="6">
        <v>2.2356937E-2</v>
      </c>
      <c r="I44" s="6">
        <v>1.3113374209999999</v>
      </c>
      <c r="J44" s="6">
        <v>1.3113374209999999</v>
      </c>
      <c r="K44" s="6">
        <v>1.3113374209999999</v>
      </c>
      <c r="L44" s="6">
        <v>0.82504016199999997</v>
      </c>
      <c r="M44" s="6">
        <v>24.255465359999999</v>
      </c>
      <c r="N44" s="6" t="s">
        <v>432</v>
      </c>
      <c r="O44" s="6">
        <v>2.7980006000000002E-2</v>
      </c>
      <c r="P44" s="6" t="s">
        <v>432</v>
      </c>
      <c r="Q44" s="6" t="s">
        <v>432</v>
      </c>
      <c r="R44" s="6">
        <v>0.13990001299999999</v>
      </c>
      <c r="S44" s="6">
        <v>4.7566000060000002</v>
      </c>
      <c r="T44" s="6">
        <v>0.19586000200000001</v>
      </c>
      <c r="U44" s="6">
        <v>2.7980006000000002E-2</v>
      </c>
      <c r="V44" s="6">
        <v>2.7980000029999998</v>
      </c>
      <c r="W44" s="6" t="s">
        <v>432</v>
      </c>
      <c r="X44" s="6">
        <v>8.4007650000000003E-2</v>
      </c>
      <c r="Y44" s="6">
        <v>0.13983234999999999</v>
      </c>
      <c r="Z44" s="6">
        <v>9.6251199999999995E-2</v>
      </c>
      <c r="AA44" s="6">
        <v>2.2104200000000001E-2</v>
      </c>
      <c r="AB44" s="6">
        <v>0.34219539999999998</v>
      </c>
      <c r="AC44" s="6" t="s">
        <v>431</v>
      </c>
      <c r="AD44" s="6" t="s">
        <v>431</v>
      </c>
      <c r="AE44" s="60"/>
      <c r="AF44" s="26">
        <v>120587.10265</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9.7502705209999991</v>
      </c>
      <c r="F45" s="6">
        <v>0.39314655799999998</v>
      </c>
      <c r="G45" s="6">
        <v>0.40211961899999998</v>
      </c>
      <c r="H45" s="6" t="s">
        <v>432</v>
      </c>
      <c r="I45" s="6">
        <v>0.180830033</v>
      </c>
      <c r="J45" s="6">
        <v>0.21242978300000001</v>
      </c>
      <c r="K45" s="6">
        <v>0.21242978300000001</v>
      </c>
      <c r="L45" s="6">
        <v>9.571497E-3</v>
      </c>
      <c r="M45" s="6">
        <v>0.89201194900000003</v>
      </c>
      <c r="N45" s="6">
        <v>2.6137779E-2</v>
      </c>
      <c r="O45" s="6">
        <v>2.0105969999999998E-3</v>
      </c>
      <c r="P45" s="6">
        <v>6.0317929999999997E-3</v>
      </c>
      <c r="Q45" s="6">
        <v>8.0423960000000003E-3</v>
      </c>
      <c r="R45" s="6">
        <v>1.0052991000000001E-2</v>
      </c>
      <c r="S45" s="6">
        <v>0.176932636</v>
      </c>
      <c r="T45" s="6">
        <v>0.20105980800000001</v>
      </c>
      <c r="U45" s="6">
        <v>2.0105986999999999E-2</v>
      </c>
      <c r="V45" s="6">
        <v>0.241271771</v>
      </c>
      <c r="W45" s="6">
        <v>2.6137775403999999E-2</v>
      </c>
      <c r="X45" s="6">
        <v>4.0211962159999998E-4</v>
      </c>
      <c r="Y45" s="6">
        <v>2.0105981080000002E-3</v>
      </c>
      <c r="Z45" s="6">
        <v>2.0105981080000002E-3</v>
      </c>
      <c r="AA45" s="6">
        <v>2.0105981079999999E-4</v>
      </c>
      <c r="AB45" s="6">
        <v>4.6243756484000004E-3</v>
      </c>
      <c r="AC45" s="6">
        <v>1.6091999999999999E-2</v>
      </c>
      <c r="AD45" s="6">
        <v>7.6400000000000001E-3</v>
      </c>
      <c r="AE45" s="60"/>
      <c r="AF45" s="26">
        <v>8665.6778454800005</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1.6691797230000001</v>
      </c>
      <c r="F47" s="6">
        <v>5.2390910999999998E-2</v>
      </c>
      <c r="G47" s="6">
        <v>6.1005578999999997E-2</v>
      </c>
      <c r="H47" s="6">
        <v>1.103258E-3</v>
      </c>
      <c r="I47" s="6">
        <v>2.5703962E-2</v>
      </c>
      <c r="J47" s="6">
        <v>3.0595750000000001E-2</v>
      </c>
      <c r="K47" s="6">
        <v>3.4580197999999999E-2</v>
      </c>
      <c r="L47" s="6">
        <v>7.4793569999999998E-3</v>
      </c>
      <c r="M47" s="6">
        <v>0.395527342</v>
      </c>
      <c r="N47" s="6">
        <v>0.14223729399999999</v>
      </c>
      <c r="O47" s="6">
        <v>3.08196E-4</v>
      </c>
      <c r="P47" s="6">
        <v>5.6633499999999995E-4</v>
      </c>
      <c r="Q47" s="6">
        <v>5.5786900000000001E-4</v>
      </c>
      <c r="R47" s="6">
        <v>3.5729429999999999E-3</v>
      </c>
      <c r="S47" s="6">
        <v>7.3731331999999997E-2</v>
      </c>
      <c r="T47" s="6">
        <v>1.3872275E-2</v>
      </c>
      <c r="U47" s="6">
        <v>1.455755E-3</v>
      </c>
      <c r="V47" s="6">
        <v>4.8783700999999999E-2</v>
      </c>
      <c r="W47" s="6">
        <v>7.3317113019000001E-3</v>
      </c>
      <c r="X47" s="6">
        <v>4.1940020135495723E-4</v>
      </c>
      <c r="Y47" s="6">
        <v>7.8803968903927121E-4</v>
      </c>
      <c r="Z47" s="6">
        <v>6.0187328460915954E-4</v>
      </c>
      <c r="AA47" s="6">
        <v>3.9059562819661212E-4</v>
      </c>
      <c r="AB47" s="6">
        <v>2.1999088042E-3</v>
      </c>
      <c r="AC47" s="6">
        <v>1E-3</v>
      </c>
      <c r="AD47" s="6">
        <v>1.6130000000000001E-3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1.1793414999999999E-3</v>
      </c>
      <c r="F49" s="6">
        <v>1.00899245E-2</v>
      </c>
      <c r="G49" s="6">
        <v>1.0483039999999999E-3</v>
      </c>
      <c r="H49" s="6">
        <v>4.8484054999999998E-3</v>
      </c>
      <c r="I49" s="6">
        <v>8.24228865E-2</v>
      </c>
      <c r="J49" s="6">
        <v>0.19590177249999999</v>
      </c>
      <c r="K49" s="6">
        <v>0.45496384899999998</v>
      </c>
      <c r="L49" s="6" t="s">
        <v>432</v>
      </c>
      <c r="M49" s="6">
        <v>0.60290572249999996</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17.171412586100001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9.1099999975699996E-4</v>
      </c>
      <c r="AL51" s="49" t="s">
        <v>130</v>
      </c>
    </row>
    <row r="52" spans="1:38" s="2" customFormat="1" ht="26.25" customHeight="1" thickBot="1" x14ac:dyDescent="0.25">
      <c r="A52" s="70" t="s">
        <v>119</v>
      </c>
      <c r="B52" s="74" t="s">
        <v>131</v>
      </c>
      <c r="C52" s="76" t="s">
        <v>392</v>
      </c>
      <c r="D52" s="73"/>
      <c r="E52" s="6">
        <v>1.0029856465</v>
      </c>
      <c r="F52" s="6">
        <v>0.61258036333866195</v>
      </c>
      <c r="G52" s="6">
        <v>19.843109691512481</v>
      </c>
      <c r="H52" s="6">
        <v>7.1983422642251998E-3</v>
      </c>
      <c r="I52" s="6">
        <v>0.101245805691</v>
      </c>
      <c r="J52" s="6">
        <v>0.23208205959700001</v>
      </c>
      <c r="K52" s="6">
        <v>0.31741718590000001</v>
      </c>
      <c r="L52" s="6">
        <v>1.9239569099999999E-4</v>
      </c>
      <c r="M52" s="6">
        <v>0.56523479408393995</v>
      </c>
      <c r="N52" s="6">
        <v>1.42259728542E-3</v>
      </c>
      <c r="O52" s="6">
        <v>2.9288767640999998E-4</v>
      </c>
      <c r="P52" s="6">
        <v>3.3472877304000003E-4</v>
      </c>
      <c r="Q52" s="6">
        <v>8.3682193260000006E-5</v>
      </c>
      <c r="R52" s="6">
        <v>1.4644383820499999E-3</v>
      </c>
      <c r="S52" s="6">
        <v>6.2761644945000001E-4</v>
      </c>
      <c r="T52" s="6">
        <v>2.7615123775800001E-3</v>
      </c>
      <c r="U52" s="6">
        <v>8.3682193260000006E-5</v>
      </c>
      <c r="V52" s="6">
        <v>5.4393425619000003E-4</v>
      </c>
      <c r="W52" s="6">
        <v>1.7538290442380001E-4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66.030383365999995</v>
      </c>
      <c r="AL52" s="49" t="s">
        <v>132</v>
      </c>
    </row>
    <row r="53" spans="1:38" s="2" customFormat="1" ht="26.25" customHeight="1" thickBot="1" x14ac:dyDescent="0.25">
      <c r="A53" s="70" t="s">
        <v>119</v>
      </c>
      <c r="B53" s="74" t="s">
        <v>133</v>
      </c>
      <c r="C53" s="76" t="s">
        <v>134</v>
      </c>
      <c r="D53" s="73"/>
      <c r="E53" s="6" t="s">
        <v>431</v>
      </c>
      <c r="F53" s="6">
        <v>12.26692509926867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1719758136.136013</v>
      </c>
      <c r="AL53" s="49" t="s">
        <v>135</v>
      </c>
    </row>
    <row r="54" spans="1:38" s="2" customFormat="1" ht="37.5" customHeight="1" thickBot="1" x14ac:dyDescent="0.25">
      <c r="A54" s="70" t="s">
        <v>119</v>
      </c>
      <c r="B54" s="74" t="s">
        <v>136</v>
      </c>
      <c r="C54" s="76" t="s">
        <v>137</v>
      </c>
      <c r="D54" s="73"/>
      <c r="E54" s="6" t="s">
        <v>431</v>
      </c>
      <c r="F54" s="6">
        <v>0.96286405950463227</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1191.2002031704712</v>
      </c>
      <c r="AL54" s="49" t="s">
        <v>419</v>
      </c>
    </row>
    <row r="55" spans="1:38" s="2" customFormat="1" ht="26.25" customHeight="1" thickBot="1" x14ac:dyDescent="0.25">
      <c r="A55" s="70" t="s">
        <v>119</v>
      </c>
      <c r="B55" s="74" t="s">
        <v>138</v>
      </c>
      <c r="C55" s="76" t="s">
        <v>139</v>
      </c>
      <c r="D55" s="73"/>
      <c r="E55" s="6">
        <v>3.2128089479346142</v>
      </c>
      <c r="F55" s="6">
        <v>0.44353540248096118</v>
      </c>
      <c r="G55" s="6">
        <v>2.5525069760030483</v>
      </c>
      <c r="H55" s="6" t="s">
        <v>432</v>
      </c>
      <c r="I55" s="6">
        <v>1.89553078888E-2</v>
      </c>
      <c r="J55" s="6">
        <v>1.89553078888E-2</v>
      </c>
      <c r="K55" s="6">
        <v>1.89553078888E-2</v>
      </c>
      <c r="L55" s="6">
        <v>4.7359894722000001E-4</v>
      </c>
      <c r="M55" s="6">
        <v>0.9879618798321903</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6084.2648667463682</v>
      </c>
      <c r="AG55" s="26" t="s">
        <v>431</v>
      </c>
      <c r="AH55" s="26">
        <v>155.61707290228551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15421.828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5.9462501941920001E-2</v>
      </c>
      <c r="J58" s="6">
        <v>0.39641667961280003</v>
      </c>
      <c r="K58" s="6">
        <v>0.79283335922560005</v>
      </c>
      <c r="L58" s="6">
        <v>2.7352742241963201E-4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1924.150756664</v>
      </c>
      <c r="AL58" s="49" t="s">
        <v>148</v>
      </c>
    </row>
    <row r="59" spans="1:38" s="2" customFormat="1" ht="26.25" customHeight="1" thickBot="1" x14ac:dyDescent="0.25">
      <c r="A59" s="70" t="s">
        <v>53</v>
      </c>
      <c r="B59" s="78" t="s">
        <v>149</v>
      </c>
      <c r="C59" s="71" t="s">
        <v>402</v>
      </c>
      <c r="D59" s="72"/>
      <c r="E59" s="6" t="s">
        <v>432</v>
      </c>
      <c r="F59" s="6">
        <v>7.1810063894999998E-2</v>
      </c>
      <c r="G59" s="6" t="s">
        <v>432</v>
      </c>
      <c r="H59" s="6">
        <v>0.11693695212999999</v>
      </c>
      <c r="I59" s="6">
        <v>0.78956032820499999</v>
      </c>
      <c r="J59" s="6">
        <v>0.89829742795300005</v>
      </c>
      <c r="K59" s="6">
        <v>1.0239580265349999</v>
      </c>
      <c r="L59" s="6">
        <v>1.60561350775424E-3</v>
      </c>
      <c r="M59" s="6" t="s">
        <v>432</v>
      </c>
      <c r="N59" s="6">
        <v>8.8200380560827991</v>
      </c>
      <c r="O59" s="6">
        <v>0.40532853491797</v>
      </c>
      <c r="P59" s="6">
        <v>2.3435159999999999E-3</v>
      </c>
      <c r="Q59" s="6">
        <v>0.92007012877100003</v>
      </c>
      <c r="R59" s="6">
        <v>1.1547139871327901</v>
      </c>
      <c r="S59" s="6">
        <v>1.553903532497E-2</v>
      </c>
      <c r="T59" s="6">
        <v>1.28950552230612</v>
      </c>
      <c r="U59" s="6">
        <v>4.5178511201404197</v>
      </c>
      <c r="V59" s="6">
        <v>0.343087592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4694.1006616000004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1.2253087490000001</v>
      </c>
      <c r="J60" s="6">
        <v>10.00848425</v>
      </c>
      <c r="K60" s="6">
        <v>32.702364398999997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199322</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0.706987955</v>
      </c>
      <c r="J61" s="6">
        <v>7.063911525</v>
      </c>
      <c r="K61" s="6">
        <v>23.581563320000001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28707040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2.8937105000000001E-2</v>
      </c>
      <c r="J62" s="6">
        <v>0.28937105400000002</v>
      </c>
      <c r="K62" s="6">
        <v>0.578742109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48228.508999999998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0.15357799999999999</v>
      </c>
      <c r="F65" s="6" t="s">
        <v>431</v>
      </c>
      <c r="G65" s="6" t="s">
        <v>431</v>
      </c>
      <c r="H65" s="6">
        <v>1.025E-2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7.8372700000000001E-4</v>
      </c>
      <c r="J67" s="6">
        <v>1.044969E-3</v>
      </c>
      <c r="K67" s="6">
        <v>1.306211E-3</v>
      </c>
      <c r="L67" s="6">
        <v>1.4107000000000001E-5</v>
      </c>
      <c r="M67" s="6">
        <v>2.0340021400000001</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7.1854019999999996E-3</v>
      </c>
      <c r="F68" s="6" t="s">
        <v>432</v>
      </c>
      <c r="G68" s="6">
        <v>0.26413005499999997</v>
      </c>
      <c r="H68" s="6" t="s">
        <v>432</v>
      </c>
      <c r="I68" s="6">
        <v>1.1975670000000001E-2</v>
      </c>
      <c r="J68" s="6">
        <v>1.5967559999999999E-2</v>
      </c>
      <c r="K68" s="6">
        <v>1.995945E-2</v>
      </c>
      <c r="L68" s="6">
        <v>2.1556200000000001E-4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0.69722883302380001</v>
      </c>
      <c r="I69" s="6">
        <v>2.1468337795830001E-3</v>
      </c>
      <c r="J69" s="6">
        <v>2.8624450394440001E-3</v>
      </c>
      <c r="K69" s="6">
        <v>3.5780562993050001E-3</v>
      </c>
      <c r="L69" s="6">
        <v>3.8643008424999999E-5</v>
      </c>
      <c r="M69" s="6">
        <v>11.66379233342</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0.41569699999999998</v>
      </c>
      <c r="F70" s="6">
        <v>9.0262277478000001</v>
      </c>
      <c r="G70" s="6">
        <v>3.0464479839999998</v>
      </c>
      <c r="H70" s="6">
        <v>0.29902842953234582</v>
      </c>
      <c r="I70" s="6">
        <v>1.4886519179850981</v>
      </c>
      <c r="J70" s="6">
        <v>2.0206910072344639</v>
      </c>
      <c r="K70" s="6">
        <v>2.5800384432778301</v>
      </c>
      <c r="L70" s="6">
        <v>2.7549337455117999E-2</v>
      </c>
      <c r="M70" s="6">
        <v>0.264343412</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1.0554190757523001</v>
      </c>
      <c r="F72" s="6">
        <v>0.65031591158790003</v>
      </c>
      <c r="G72" s="6">
        <v>0.96090001958903126</v>
      </c>
      <c r="H72" s="6" t="s">
        <v>432</v>
      </c>
      <c r="I72" s="6">
        <v>0.94449987991810003</v>
      </c>
      <c r="J72" s="6">
        <v>1.1608955406777</v>
      </c>
      <c r="K72" s="6">
        <v>2.2311406158041001</v>
      </c>
      <c r="L72" s="6">
        <v>2.559231260227712E-2</v>
      </c>
      <c r="M72" s="6">
        <v>74.265147626840005</v>
      </c>
      <c r="N72" s="6">
        <v>30.307139641466001</v>
      </c>
      <c r="O72" s="6">
        <v>1.1593422819720001</v>
      </c>
      <c r="P72" s="6">
        <v>0.69821374708219996</v>
      </c>
      <c r="Q72" s="6">
        <v>7.7139144913120003E-2</v>
      </c>
      <c r="R72" s="6">
        <v>1.809397783524</v>
      </c>
      <c r="S72" s="6">
        <v>1.60445381964</v>
      </c>
      <c r="T72" s="6">
        <v>3.693303109266</v>
      </c>
      <c r="U72" s="6">
        <v>0.10022723209999999</v>
      </c>
      <c r="V72" s="6">
        <v>20.248949695425001</v>
      </c>
      <c r="W72" s="6">
        <v>48.0893316656</v>
      </c>
      <c r="X72" s="6" t="s">
        <v>434</v>
      </c>
      <c r="Y72" s="6" t="s">
        <v>434</v>
      </c>
      <c r="Z72" s="6" t="s">
        <v>434</v>
      </c>
      <c r="AA72" s="6" t="s">
        <v>434</v>
      </c>
      <c r="AB72" s="6">
        <v>12.41992256594</v>
      </c>
      <c r="AC72" s="6">
        <v>0.13384442999999999</v>
      </c>
      <c r="AD72" s="6">
        <v>20.189837402999999</v>
      </c>
      <c r="AE72" s="60"/>
      <c r="AF72" s="26" t="s">
        <v>431</v>
      </c>
      <c r="AG72" s="26" t="s">
        <v>431</v>
      </c>
      <c r="AH72" s="26" t="s">
        <v>431</v>
      </c>
      <c r="AI72" s="26" t="s">
        <v>431</v>
      </c>
      <c r="AJ72" s="26" t="s">
        <v>431</v>
      </c>
      <c r="AK72" s="26">
        <v>11581.192345199999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7.5584284139999999E-2</v>
      </c>
      <c r="J73" s="6">
        <v>0.107077735865</v>
      </c>
      <c r="K73" s="6">
        <v>0.12597380690000001</v>
      </c>
      <c r="L73" s="6">
        <v>7.5584284139999999E-3</v>
      </c>
      <c r="M73" s="6" t="s">
        <v>432</v>
      </c>
      <c r="N73" s="6">
        <v>3.2304690144000003E-2</v>
      </c>
      <c r="O73" s="6">
        <v>9.8121722399999991E-4</v>
      </c>
      <c r="P73" s="6" t="s">
        <v>432</v>
      </c>
      <c r="Q73" s="6">
        <v>2.2895068559999998E-3</v>
      </c>
      <c r="R73" s="6">
        <v>6.2898540000000001E-4</v>
      </c>
      <c r="S73" s="6">
        <v>1.2328113840000001E-3</v>
      </c>
      <c r="T73" s="6">
        <v>3.0191299199999999E-4</v>
      </c>
      <c r="U73" s="6" t="s">
        <v>432</v>
      </c>
      <c r="V73" s="6">
        <v>0.15623997336000001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5.2989999999999999E-3</v>
      </c>
      <c r="F74" s="6" t="s">
        <v>432</v>
      </c>
      <c r="G74" s="6">
        <v>6.4649999999999999E-2</v>
      </c>
      <c r="H74" s="6" t="s">
        <v>432</v>
      </c>
      <c r="I74" s="6">
        <v>9.6138216700000001E-2</v>
      </c>
      <c r="J74" s="6">
        <v>0.244130399</v>
      </c>
      <c r="K74" s="6">
        <v>0.347222001</v>
      </c>
      <c r="L74" s="6">
        <v>2.2111792999999999E-3</v>
      </c>
      <c r="M74" s="6">
        <v>0.63588</v>
      </c>
      <c r="N74" s="6" t="s">
        <v>432</v>
      </c>
      <c r="O74" s="6" t="s">
        <v>432</v>
      </c>
      <c r="P74" s="6" t="s">
        <v>432</v>
      </c>
      <c r="Q74" s="6" t="s">
        <v>432</v>
      </c>
      <c r="R74" s="6" t="s">
        <v>432</v>
      </c>
      <c r="S74" s="6" t="s">
        <v>432</v>
      </c>
      <c r="T74" s="6" t="s">
        <v>432</v>
      </c>
      <c r="U74" s="6" t="s">
        <v>432</v>
      </c>
      <c r="V74" s="6" t="s">
        <v>432</v>
      </c>
      <c r="W74" s="6">
        <v>6.0011349999999997</v>
      </c>
      <c r="X74" s="6">
        <v>3.7093E-4</v>
      </c>
      <c r="Y74" s="6">
        <v>1.0598E-4</v>
      </c>
      <c r="Z74" s="6">
        <v>1.0598E-4</v>
      </c>
      <c r="AA74" s="6">
        <v>5.2989999999999999E-5</v>
      </c>
      <c r="AB74" s="6">
        <v>6.3588000000000002E-4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1.076800695</v>
      </c>
      <c r="H76" s="6" t="s">
        <v>432</v>
      </c>
      <c r="I76" s="6">
        <v>1.7228811120000001E-3</v>
      </c>
      <c r="J76" s="6">
        <v>3.4457622240000002E-3</v>
      </c>
      <c r="K76" s="6">
        <v>4.3072027799999999E-3</v>
      </c>
      <c r="L76" s="6" t="s">
        <v>432</v>
      </c>
      <c r="M76" s="6" t="s">
        <v>432</v>
      </c>
      <c r="N76" s="6">
        <v>0.23689615289999999</v>
      </c>
      <c r="O76" s="6">
        <v>1.0768006950000001E-2</v>
      </c>
      <c r="P76" s="6" t="s">
        <v>432</v>
      </c>
      <c r="Q76" s="6">
        <v>6.4608041699999993E-2</v>
      </c>
      <c r="R76" s="6" t="s">
        <v>432</v>
      </c>
      <c r="S76" s="6" t="s">
        <v>432</v>
      </c>
      <c r="T76" s="6" t="s">
        <v>432</v>
      </c>
      <c r="U76" s="6" t="s">
        <v>432</v>
      </c>
      <c r="V76" s="6">
        <v>1.0768006950000001E-2</v>
      </c>
      <c r="W76" s="6">
        <v>0.68915244480000004</v>
      </c>
      <c r="X76" s="6" t="s">
        <v>432</v>
      </c>
      <c r="Y76" s="6" t="s">
        <v>432</v>
      </c>
      <c r="Z76" s="6" t="s">
        <v>432</v>
      </c>
      <c r="AA76" s="6" t="s">
        <v>432</v>
      </c>
      <c r="AB76" s="6" t="s">
        <v>432</v>
      </c>
      <c r="AC76" s="6" t="s">
        <v>432</v>
      </c>
      <c r="AD76" s="6">
        <v>5.5993636140000001E-4</v>
      </c>
      <c r="AE76" s="60"/>
      <c r="AF76" s="26" t="s">
        <v>431</v>
      </c>
      <c r="AG76" s="26" t="s">
        <v>431</v>
      </c>
      <c r="AH76" s="26" t="s">
        <v>431</v>
      </c>
      <c r="AI76" s="26" t="s">
        <v>431</v>
      </c>
      <c r="AJ76" s="26" t="s">
        <v>431</v>
      </c>
      <c r="AK76" s="26">
        <v>215.360139</v>
      </c>
      <c r="AL76" s="49" t="s">
        <v>193</v>
      </c>
    </row>
    <row r="77" spans="1:38" s="2" customFormat="1" ht="26.25" customHeight="1" thickBot="1" x14ac:dyDescent="0.25">
      <c r="A77" s="70" t="s">
        <v>53</v>
      </c>
      <c r="B77" s="70" t="s">
        <v>194</v>
      </c>
      <c r="C77" s="71" t="s">
        <v>195</v>
      </c>
      <c r="D77" s="72"/>
      <c r="E77" s="6" t="s">
        <v>432</v>
      </c>
      <c r="F77" s="6" t="s">
        <v>432</v>
      </c>
      <c r="G77" s="6">
        <v>0.76974277452999995</v>
      </c>
      <c r="H77" s="6" t="s">
        <v>432</v>
      </c>
      <c r="I77" s="6">
        <v>8.3706580377799992E-3</v>
      </c>
      <c r="J77" s="6">
        <v>9.1426528113700001E-3</v>
      </c>
      <c r="K77" s="6">
        <v>1.041865858496E-2</v>
      </c>
      <c r="L77" s="6" t="s">
        <v>432</v>
      </c>
      <c r="M77" s="6" t="s">
        <v>432</v>
      </c>
      <c r="N77" s="6">
        <v>0.17054339830349999</v>
      </c>
      <c r="O77" s="6">
        <v>4.0705862641900001E-2</v>
      </c>
      <c r="P77" s="6">
        <v>0.30254059238679498</v>
      </c>
      <c r="Q77" s="6">
        <v>2.6798377358999998E-3</v>
      </c>
      <c r="R77" s="6" t="s">
        <v>432</v>
      </c>
      <c r="S77" s="6" t="s">
        <v>432</v>
      </c>
      <c r="T77" s="6" t="s">
        <v>432</v>
      </c>
      <c r="U77" s="6" t="s">
        <v>432</v>
      </c>
      <c r="V77" s="6">
        <v>3.3240063207700001</v>
      </c>
      <c r="W77" s="6">
        <v>2.9666946226499999</v>
      </c>
      <c r="X77" s="6" t="s">
        <v>432</v>
      </c>
      <c r="Y77" s="6" t="s">
        <v>432</v>
      </c>
      <c r="Z77" s="6" t="s">
        <v>432</v>
      </c>
      <c r="AA77" s="6" t="s">
        <v>432</v>
      </c>
      <c r="AB77" s="6" t="s">
        <v>432</v>
      </c>
      <c r="AC77" s="6" t="s">
        <v>432</v>
      </c>
      <c r="AD77" s="6">
        <v>7.7563002830799996E-4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1.057598</v>
      </c>
      <c r="H78" s="6" t="s">
        <v>432</v>
      </c>
      <c r="I78" s="6">
        <v>8.0299230769999997E-3</v>
      </c>
      <c r="J78" s="6">
        <v>1.0513E-2</v>
      </c>
      <c r="K78" s="6">
        <v>2.4757000000000001E-2</v>
      </c>
      <c r="L78" s="6">
        <v>8.0299230000000004E-6</v>
      </c>
      <c r="M78" s="6" t="s">
        <v>432</v>
      </c>
      <c r="N78" s="6">
        <v>0.91879999999999995</v>
      </c>
      <c r="O78" s="6">
        <v>9.4810000000000005E-2</v>
      </c>
      <c r="P78" s="6">
        <v>1E-3</v>
      </c>
      <c r="Q78" s="6">
        <v>0.21540000000000001</v>
      </c>
      <c r="R78" s="6">
        <v>4.5147269999999997</v>
      </c>
      <c r="S78" s="6">
        <v>3.0045999999999999</v>
      </c>
      <c r="T78" s="6">
        <v>0.137211</v>
      </c>
      <c r="U78" s="6" t="s">
        <v>432</v>
      </c>
      <c r="V78" s="6">
        <v>0.47899999999999998</v>
      </c>
      <c r="W78" s="6">
        <v>1.2371498700000001</v>
      </c>
      <c r="X78" s="6" t="s">
        <v>432</v>
      </c>
      <c r="Y78" s="6" t="s">
        <v>432</v>
      </c>
      <c r="Z78" s="6" t="s">
        <v>432</v>
      </c>
      <c r="AA78" s="6" t="s">
        <v>432</v>
      </c>
      <c r="AB78" s="6" t="s">
        <v>432</v>
      </c>
      <c r="AC78" s="6" t="s">
        <v>432</v>
      </c>
      <c r="AD78" s="6">
        <v>9.1000000000000003E-5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0.48518183999999998</v>
      </c>
      <c r="H80" s="6" t="s">
        <v>432</v>
      </c>
      <c r="I80" s="6" t="s">
        <v>432</v>
      </c>
      <c r="J80" s="6" t="s">
        <v>432</v>
      </c>
      <c r="K80" s="6">
        <v>0.29857344000000002</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84.942461416</v>
      </c>
      <c r="G82" s="6" t="s">
        <v>431</v>
      </c>
      <c r="H82" s="6" t="s">
        <v>431</v>
      </c>
      <c r="I82" s="6" t="s">
        <v>432</v>
      </c>
      <c r="J82" s="6" t="s">
        <v>431</v>
      </c>
      <c r="K82" s="6" t="s">
        <v>431</v>
      </c>
      <c r="L82" s="6" t="s">
        <v>431</v>
      </c>
      <c r="M82" s="6" t="s">
        <v>431</v>
      </c>
      <c r="N82" s="6" t="s">
        <v>431</v>
      </c>
      <c r="O82" s="6" t="s">
        <v>431</v>
      </c>
      <c r="P82" s="6">
        <v>0.110466879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0.39749999899999999</v>
      </c>
      <c r="G83" s="6" t="s">
        <v>432</v>
      </c>
      <c r="H83" s="6" t="s">
        <v>431</v>
      </c>
      <c r="I83" s="6">
        <v>3.4769998000000003E-2</v>
      </c>
      <c r="J83" s="6">
        <v>0.50730000399999997</v>
      </c>
      <c r="K83" s="6">
        <v>0.90630000099999997</v>
      </c>
      <c r="L83" s="6">
        <v>1.9818890000000001E-3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2.619513E-2</v>
      </c>
      <c r="G84" s="6" t="s">
        <v>431</v>
      </c>
      <c r="H84" s="6" t="s">
        <v>431</v>
      </c>
      <c r="I84" s="6">
        <v>1.6120079999999998E-2</v>
      </c>
      <c r="J84" s="6">
        <v>8.0600399000000003E-2</v>
      </c>
      <c r="K84" s="6">
        <v>0.32240160600000001</v>
      </c>
      <c r="L84" s="6">
        <v>2.0940000000000002E-6</v>
      </c>
      <c r="M84" s="6">
        <v>1.914259E-3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201501</v>
      </c>
      <c r="AL84" s="49" t="s">
        <v>412</v>
      </c>
    </row>
    <row r="85" spans="1:38" s="2" customFormat="1" ht="26.25" customHeight="1" thickBot="1" x14ac:dyDescent="0.25">
      <c r="A85" s="70" t="s">
        <v>208</v>
      </c>
      <c r="B85" s="76" t="s">
        <v>215</v>
      </c>
      <c r="C85" s="82" t="s">
        <v>403</v>
      </c>
      <c r="D85" s="72"/>
      <c r="E85" s="6" t="s">
        <v>431</v>
      </c>
      <c r="F85" s="6">
        <v>59.987839078543999</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435.27518259999999</v>
      </c>
      <c r="AL85" s="49" t="s">
        <v>216</v>
      </c>
    </row>
    <row r="86" spans="1:38" s="2" customFormat="1" ht="26.25" customHeight="1" thickBot="1" x14ac:dyDescent="0.25">
      <c r="A86" s="70" t="s">
        <v>208</v>
      </c>
      <c r="B86" s="76" t="s">
        <v>217</v>
      </c>
      <c r="C86" s="80" t="s">
        <v>218</v>
      </c>
      <c r="D86" s="72"/>
      <c r="E86" s="6" t="s">
        <v>431</v>
      </c>
      <c r="F86" s="6">
        <v>10.40610839128</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85.376462000000004</v>
      </c>
      <c r="AL86" s="49" t="s">
        <v>219</v>
      </c>
    </row>
    <row r="87" spans="1:38" s="2" customFormat="1" ht="26.25" customHeight="1" thickBot="1" x14ac:dyDescent="0.25">
      <c r="A87" s="70" t="s">
        <v>208</v>
      </c>
      <c r="B87" s="76" t="s">
        <v>220</v>
      </c>
      <c r="C87" s="80" t="s">
        <v>221</v>
      </c>
      <c r="D87" s="72"/>
      <c r="E87" s="6" t="s">
        <v>431</v>
      </c>
      <c r="F87" s="6">
        <v>0.15652476400000001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0.2270771919</v>
      </c>
      <c r="AL87" s="49" t="s">
        <v>219</v>
      </c>
    </row>
    <row r="88" spans="1:38" s="2" customFormat="1" ht="26.25" customHeight="1" thickBot="1" x14ac:dyDescent="0.25">
      <c r="A88" s="70" t="s">
        <v>208</v>
      </c>
      <c r="B88" s="76" t="s">
        <v>222</v>
      </c>
      <c r="C88" s="80" t="s">
        <v>223</v>
      </c>
      <c r="D88" s="72"/>
      <c r="E88" s="6" t="s">
        <v>432</v>
      </c>
      <c r="F88" s="6">
        <v>49.246883593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12.428187489999999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13.445699165145999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0.11456825700000001</v>
      </c>
      <c r="F91" s="6">
        <v>0.30483771999999998</v>
      </c>
      <c r="G91" s="6">
        <v>1.392522E-2</v>
      </c>
      <c r="H91" s="6">
        <v>0.26137945200000001</v>
      </c>
      <c r="I91" s="6">
        <v>1.9400363439999999</v>
      </c>
      <c r="J91" s="6">
        <v>2.1612721210000001</v>
      </c>
      <c r="K91" s="6">
        <v>2.2069671300000002</v>
      </c>
      <c r="L91" s="6">
        <v>0.76524344899999996</v>
      </c>
      <c r="M91" s="6">
        <v>3.503331953</v>
      </c>
      <c r="N91" s="6">
        <v>3.6150240000000001E-3</v>
      </c>
      <c r="O91" s="6">
        <v>0.34011502500000002</v>
      </c>
      <c r="P91" s="6">
        <v>2.6100000000000002E-7</v>
      </c>
      <c r="Q91" s="6">
        <v>6.1380000000000004E-6</v>
      </c>
      <c r="R91" s="6">
        <v>7.1929999999999997E-5</v>
      </c>
      <c r="S91" s="6">
        <v>0.34215548200000001</v>
      </c>
      <c r="T91" s="6">
        <v>0.17019243100000001</v>
      </c>
      <c r="U91" s="6" t="s">
        <v>432</v>
      </c>
      <c r="V91" s="6">
        <v>0.17125296000000001</v>
      </c>
      <c r="W91" s="6">
        <v>6.2982999999999997E-3</v>
      </c>
      <c r="X91" s="6">
        <v>6.9911130000000002E-3</v>
      </c>
      <c r="Y91" s="6">
        <v>2.8342350000000001E-3</v>
      </c>
      <c r="Z91" s="6">
        <v>2.8342350000000001E-3</v>
      </c>
      <c r="AA91" s="6">
        <v>2.8342350000000001E-3</v>
      </c>
      <c r="AB91" s="6">
        <v>1.5493817999999999E-2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1.4587127085</v>
      </c>
      <c r="F92" s="6">
        <v>2.9351667670000001</v>
      </c>
      <c r="G92" s="6">
        <v>2.917425417</v>
      </c>
      <c r="H92" s="6" t="s">
        <v>432</v>
      </c>
      <c r="I92" s="6">
        <v>0.75626682509999998</v>
      </c>
      <c r="J92" s="6">
        <v>1.0083557668000001</v>
      </c>
      <c r="K92" s="6">
        <v>1.2604447084999999</v>
      </c>
      <c r="L92" s="6">
        <v>1.9662937452600001E-2</v>
      </c>
      <c r="M92" s="6">
        <v>8.0229198967500004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1458.7127085</v>
      </c>
      <c r="AL92" s="49" t="s">
        <v>231</v>
      </c>
    </row>
    <row r="93" spans="1:38" s="2" customFormat="1" ht="26.25" customHeight="1" thickBot="1" x14ac:dyDescent="0.25">
      <c r="A93" s="70" t="s">
        <v>53</v>
      </c>
      <c r="B93" s="74" t="s">
        <v>232</v>
      </c>
      <c r="C93" s="71" t="s">
        <v>405</v>
      </c>
      <c r="D93" s="77"/>
      <c r="E93" s="6" t="s">
        <v>431</v>
      </c>
      <c r="F93" s="6">
        <v>28.306620742</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12566.342728199999</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0.43502823499999999</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3367.1759999999999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295.13516700000002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0.12112000000000001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1.015895277</v>
      </c>
      <c r="F99" s="6">
        <v>28.729043270999998</v>
      </c>
      <c r="G99" s="6" t="s">
        <v>431</v>
      </c>
      <c r="H99" s="6">
        <v>34.608317176</v>
      </c>
      <c r="I99" s="6">
        <v>0.33329351000000002</v>
      </c>
      <c r="J99" s="6">
        <v>0.51213392999999996</v>
      </c>
      <c r="K99" s="6">
        <v>1.1218171800000001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812.91099999999994</v>
      </c>
      <c r="AL99" s="49" t="s">
        <v>245</v>
      </c>
    </row>
    <row r="100" spans="1:38" s="2" customFormat="1" ht="26.25" customHeight="1" thickBot="1" x14ac:dyDescent="0.25">
      <c r="A100" s="70" t="s">
        <v>243</v>
      </c>
      <c r="B100" s="70" t="s">
        <v>246</v>
      </c>
      <c r="C100" s="71" t="s">
        <v>408</v>
      </c>
      <c r="D100" s="84"/>
      <c r="E100" s="6">
        <v>1.7976552180000001</v>
      </c>
      <c r="F100" s="6">
        <v>17.826636083</v>
      </c>
      <c r="G100" s="6" t="s">
        <v>431</v>
      </c>
      <c r="H100" s="6">
        <v>29.095309513</v>
      </c>
      <c r="I100" s="6">
        <v>0.33530346</v>
      </c>
      <c r="J100" s="6">
        <v>0.50295519</v>
      </c>
      <c r="K100" s="6">
        <v>1.09905023</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5791.6719999999996</v>
      </c>
      <c r="AL100" s="49" t="s">
        <v>245</v>
      </c>
    </row>
    <row r="101" spans="1:38" s="2" customFormat="1" ht="26.25" customHeight="1" thickBot="1" x14ac:dyDescent="0.25">
      <c r="A101" s="70" t="s">
        <v>243</v>
      </c>
      <c r="B101" s="70" t="s">
        <v>247</v>
      </c>
      <c r="C101" s="71" t="s">
        <v>248</v>
      </c>
      <c r="D101" s="84"/>
      <c r="E101" s="6">
        <v>0.28965118699999998</v>
      </c>
      <c r="F101" s="6">
        <v>0.82515249099999999</v>
      </c>
      <c r="G101" s="6" t="s">
        <v>431</v>
      </c>
      <c r="H101" s="6">
        <v>7.7844451169999997</v>
      </c>
      <c r="I101" s="6">
        <v>7.9580579999999998E-2</v>
      </c>
      <c r="J101" s="6">
        <v>0.23874174000000001</v>
      </c>
      <c r="K101" s="6">
        <v>0.55706405999999997</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14452.585999999999</v>
      </c>
      <c r="AL101" s="49" t="s">
        <v>245</v>
      </c>
    </row>
    <row r="102" spans="1:38" s="2" customFormat="1" ht="26.25" customHeight="1" thickBot="1" x14ac:dyDescent="0.25">
      <c r="A102" s="70" t="s">
        <v>243</v>
      </c>
      <c r="B102" s="70" t="s">
        <v>249</v>
      </c>
      <c r="C102" s="71" t="s">
        <v>386</v>
      </c>
      <c r="D102" s="84"/>
      <c r="E102" s="6">
        <v>0.33646210999999998</v>
      </c>
      <c r="F102" s="6">
        <v>14.058543921</v>
      </c>
      <c r="G102" s="6" t="s">
        <v>431</v>
      </c>
      <c r="H102" s="6">
        <v>62.354009851999997</v>
      </c>
      <c r="I102" s="6">
        <v>0.20320147999999999</v>
      </c>
      <c r="J102" s="6">
        <v>4.5789192600000002</v>
      </c>
      <c r="K102" s="6">
        <v>32.661833860000002</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33316.832999999999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0.219167429</v>
      </c>
      <c r="F104" s="6">
        <v>0.52927343699999996</v>
      </c>
      <c r="G104" s="6" t="s">
        <v>431</v>
      </c>
      <c r="H104" s="6">
        <v>5.2905747720000003</v>
      </c>
      <c r="I104" s="6">
        <v>3.402028E-2</v>
      </c>
      <c r="J104" s="6">
        <v>0.10206084</v>
      </c>
      <c r="K104" s="6">
        <v>0.23814196000000001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2463.4409999999998</v>
      </c>
      <c r="AL104" s="49" t="s">
        <v>245</v>
      </c>
    </row>
    <row r="105" spans="1:38" s="2" customFormat="1" ht="26.25" customHeight="1" thickBot="1" x14ac:dyDescent="0.25">
      <c r="A105" s="70" t="s">
        <v>243</v>
      </c>
      <c r="B105" s="70" t="s">
        <v>254</v>
      </c>
      <c r="C105" s="71" t="s">
        <v>255</v>
      </c>
      <c r="D105" s="84"/>
      <c r="E105" s="6">
        <v>0.197195858</v>
      </c>
      <c r="F105" s="6">
        <v>0.86420057900000002</v>
      </c>
      <c r="G105" s="6" t="s">
        <v>431</v>
      </c>
      <c r="H105" s="6">
        <v>5.1953193459999998</v>
      </c>
      <c r="I105" s="6">
        <v>3.4742525000000003E-2</v>
      </c>
      <c r="J105" s="6">
        <v>5.4595391E-2</v>
      </c>
      <c r="K105" s="6">
        <v>0.11911722700000001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622.19399999476002</v>
      </c>
      <c r="AL105" s="49" t="s">
        <v>245</v>
      </c>
    </row>
    <row r="106" spans="1:38" s="2" customFormat="1" ht="26.25" customHeight="1" thickBot="1" x14ac:dyDescent="0.25">
      <c r="A106" s="70" t="s">
        <v>243</v>
      </c>
      <c r="B106" s="70" t="s">
        <v>256</v>
      </c>
      <c r="C106" s="71" t="s">
        <v>257</v>
      </c>
      <c r="D106" s="84"/>
      <c r="E106" s="6">
        <v>3.0757750000000002E-3</v>
      </c>
      <c r="F106" s="6">
        <v>5.4792531999999998E-2</v>
      </c>
      <c r="G106" s="6" t="s">
        <v>431</v>
      </c>
      <c r="H106" s="6">
        <v>0.114812636</v>
      </c>
      <c r="I106" s="6">
        <v>1.8466380000000001E-3</v>
      </c>
      <c r="J106" s="6">
        <v>2.9546220000000001E-3</v>
      </c>
      <c r="K106" s="6">
        <v>6.2785719999999996E-3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57.497000007766999</v>
      </c>
      <c r="AL106" s="49" t="s">
        <v>245</v>
      </c>
    </row>
    <row r="107" spans="1:38" s="2" customFormat="1" ht="26.25" customHeight="1" thickBot="1" x14ac:dyDescent="0.25">
      <c r="A107" s="70" t="s">
        <v>243</v>
      </c>
      <c r="B107" s="70" t="s">
        <v>258</v>
      </c>
      <c r="C107" s="71" t="s">
        <v>379</v>
      </c>
      <c r="D107" s="84"/>
      <c r="E107" s="6">
        <v>0.60799280899999997</v>
      </c>
      <c r="F107" s="6">
        <v>2.2789819929999999</v>
      </c>
      <c r="G107" s="6" t="s">
        <v>431</v>
      </c>
      <c r="H107" s="6">
        <v>6.5878721709999999</v>
      </c>
      <c r="I107" s="6">
        <v>0.14833861800000001</v>
      </c>
      <c r="J107" s="6">
        <v>1.9778482399999999</v>
      </c>
      <c r="K107" s="6">
        <v>9.3947791400000007</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49446.205999999998</v>
      </c>
      <c r="AL107" s="49" t="s">
        <v>245</v>
      </c>
    </row>
    <row r="108" spans="1:38" s="2" customFormat="1" ht="26.25" customHeight="1" thickBot="1" x14ac:dyDescent="0.25">
      <c r="A108" s="70" t="s">
        <v>243</v>
      </c>
      <c r="B108" s="70" t="s">
        <v>259</v>
      </c>
      <c r="C108" s="71" t="s">
        <v>380</v>
      </c>
      <c r="D108" s="84"/>
      <c r="E108" s="6">
        <v>1.1498566109999999</v>
      </c>
      <c r="F108" s="6">
        <v>18.043535937000001</v>
      </c>
      <c r="G108" s="6" t="s">
        <v>431</v>
      </c>
      <c r="H108" s="6">
        <v>17.796803342</v>
      </c>
      <c r="I108" s="6">
        <v>0.16853955600000001</v>
      </c>
      <c r="J108" s="6">
        <v>1.6853955599999999</v>
      </c>
      <c r="K108" s="6">
        <v>3.3707911199999998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84269.778000000006</v>
      </c>
      <c r="AL108" s="49" t="s">
        <v>245</v>
      </c>
    </row>
    <row r="109" spans="1:38" s="2" customFormat="1" ht="26.25" customHeight="1" thickBot="1" x14ac:dyDescent="0.25">
      <c r="A109" s="70" t="s">
        <v>243</v>
      </c>
      <c r="B109" s="70" t="s">
        <v>260</v>
      </c>
      <c r="C109" s="71" t="s">
        <v>381</v>
      </c>
      <c r="D109" s="84"/>
      <c r="E109" s="6">
        <v>0.19555220600000001</v>
      </c>
      <c r="F109" s="6">
        <v>0.99502939599999995</v>
      </c>
      <c r="G109" s="6" t="s">
        <v>431</v>
      </c>
      <c r="H109" s="6">
        <v>5.6661691709999999</v>
      </c>
      <c r="I109" s="6">
        <v>0.19164204000000001</v>
      </c>
      <c r="J109" s="6">
        <v>1.0540312199999999</v>
      </c>
      <c r="K109" s="6">
        <v>1.0540312199999999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9582.1020000000008</v>
      </c>
      <c r="AL109" s="49" t="s">
        <v>245</v>
      </c>
    </row>
    <row r="110" spans="1:38" s="2" customFormat="1" ht="26.25" customHeight="1" thickBot="1" x14ac:dyDescent="0.25">
      <c r="A110" s="70" t="s">
        <v>243</v>
      </c>
      <c r="B110" s="70" t="s">
        <v>261</v>
      </c>
      <c r="C110" s="71" t="s">
        <v>382</v>
      </c>
      <c r="D110" s="84"/>
      <c r="E110" s="6">
        <v>0.23911435</v>
      </c>
      <c r="F110" s="6">
        <v>1.221310047</v>
      </c>
      <c r="G110" s="6" t="s">
        <v>431</v>
      </c>
      <c r="H110" s="6">
        <v>6.9285747400000002</v>
      </c>
      <c r="I110" s="6">
        <v>0.23520214</v>
      </c>
      <c r="J110" s="6">
        <v>1.29361177</v>
      </c>
      <c r="K110" s="6">
        <v>1.29361177</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11760.107</v>
      </c>
      <c r="AL110" s="49" t="s">
        <v>245</v>
      </c>
    </row>
    <row r="111" spans="1:38" s="2" customFormat="1" ht="26.25" customHeight="1" thickBot="1" x14ac:dyDescent="0.25">
      <c r="A111" s="70" t="s">
        <v>243</v>
      </c>
      <c r="B111" s="70" t="s">
        <v>262</v>
      </c>
      <c r="C111" s="71" t="s">
        <v>376</v>
      </c>
      <c r="D111" s="84"/>
      <c r="E111" s="6">
        <v>0.63947027199999995</v>
      </c>
      <c r="F111" s="6">
        <v>0.40207993199999997</v>
      </c>
      <c r="G111" s="6" t="s">
        <v>431</v>
      </c>
      <c r="H111" s="6">
        <v>10.875191731999999</v>
      </c>
      <c r="I111" s="6">
        <v>2.1961431999999999E-2</v>
      </c>
      <c r="J111" s="6">
        <v>4.3922863999999999E-2</v>
      </c>
      <c r="K111" s="6">
        <v>9.8826443999999999E-2</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5490.3580000000002</v>
      </c>
      <c r="AL111" s="49" t="s">
        <v>245</v>
      </c>
    </row>
    <row r="112" spans="1:38" s="2" customFormat="1" ht="26.25" customHeight="1" thickBot="1" x14ac:dyDescent="0.25">
      <c r="A112" s="70" t="s">
        <v>263</v>
      </c>
      <c r="B112" s="70" t="s">
        <v>264</v>
      </c>
      <c r="C112" s="71" t="s">
        <v>265</v>
      </c>
      <c r="D112" s="72"/>
      <c r="E112" s="6">
        <v>29.76290805</v>
      </c>
      <c r="F112" s="6" t="s">
        <v>431</v>
      </c>
      <c r="G112" s="6" t="s">
        <v>431</v>
      </c>
      <c r="H112" s="6">
        <v>85.072965706000005</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744072701.29999995</v>
      </c>
      <c r="AL112" s="49" t="s">
        <v>418</v>
      </c>
    </row>
    <row r="113" spans="1:38" s="2" customFormat="1" ht="26.25" customHeight="1" thickBot="1" x14ac:dyDescent="0.25">
      <c r="A113" s="70" t="s">
        <v>263</v>
      </c>
      <c r="B113" s="85" t="s">
        <v>266</v>
      </c>
      <c r="C113" s="86" t="s">
        <v>267</v>
      </c>
      <c r="D113" s="72"/>
      <c r="E113" s="6">
        <v>18.592846899000001</v>
      </c>
      <c r="F113" s="6">
        <v>28.105762667</v>
      </c>
      <c r="G113" s="6" t="s">
        <v>431</v>
      </c>
      <c r="H113" s="6">
        <v>101.971968133</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1.060702925</v>
      </c>
      <c r="F114" s="6" t="s">
        <v>431</v>
      </c>
      <c r="G114" s="6" t="s">
        <v>431</v>
      </c>
      <c r="H114" s="6">
        <v>3.4472845159999999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0.82898711599999997</v>
      </c>
      <c r="F115" s="6" t="s">
        <v>431</v>
      </c>
      <c r="G115" s="6" t="s">
        <v>431</v>
      </c>
      <c r="H115" s="6">
        <v>1.657974243</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12.846287031999999</v>
      </c>
      <c r="F116" s="6">
        <v>1.5812386979999999</v>
      </c>
      <c r="G116" s="6" t="s">
        <v>431</v>
      </c>
      <c r="H116" s="6">
        <v>37.187709965000003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5.5380923449999999</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1.845862852</v>
      </c>
      <c r="J119" s="6">
        <v>42.128362117999998</v>
      </c>
      <c r="K119" s="6">
        <v>42.128362117999998</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10.760321133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4.6678999999999998E-2</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2.3138324728898253E-2</v>
      </c>
      <c r="F125" s="6">
        <v>4.0751874203990601</v>
      </c>
      <c r="G125" s="6" t="s">
        <v>431</v>
      </c>
      <c r="H125" s="6" t="s">
        <v>432</v>
      </c>
      <c r="I125" s="6">
        <v>9.9711057083451508E-3</v>
      </c>
      <c r="J125" s="6">
        <v>1.1999078318133074E-2</v>
      </c>
      <c r="K125" s="6">
        <v>1.4659429483661317E-2</v>
      </c>
      <c r="L125" s="6" t="s">
        <v>431</v>
      </c>
      <c r="M125" s="6">
        <v>0.42714364511308939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12522.351785646901</v>
      </c>
      <c r="AL125" s="49" t="s">
        <v>425</v>
      </c>
    </row>
    <row r="126" spans="1:38" s="2" customFormat="1" ht="26.25" customHeight="1" thickBot="1" x14ac:dyDescent="0.25">
      <c r="A126" s="70" t="s">
        <v>288</v>
      </c>
      <c r="B126" s="70" t="s">
        <v>291</v>
      </c>
      <c r="C126" s="71" t="s">
        <v>292</v>
      </c>
      <c r="D126" s="72"/>
      <c r="E126" s="6" t="s">
        <v>432</v>
      </c>
      <c r="F126" s="6" t="s">
        <v>432</v>
      </c>
      <c r="G126" s="6" t="s">
        <v>432</v>
      </c>
      <c r="H126" s="6">
        <v>1.0740386399999999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4475.1610000000001</v>
      </c>
      <c r="AL126" s="49" t="s">
        <v>424</v>
      </c>
    </row>
    <row r="127" spans="1:38" s="2" customFormat="1" ht="26.25" customHeight="1" thickBot="1" x14ac:dyDescent="0.25">
      <c r="A127" s="70" t="s">
        <v>288</v>
      </c>
      <c r="B127" s="70" t="s">
        <v>293</v>
      </c>
      <c r="C127" s="71" t="s">
        <v>294</v>
      </c>
      <c r="D127" s="72"/>
      <c r="E127" s="6">
        <v>8.2294529999999994E-3</v>
      </c>
      <c r="F127" s="6" t="s">
        <v>432</v>
      </c>
      <c r="G127" s="6" t="s">
        <v>432</v>
      </c>
      <c r="H127" s="6">
        <v>0.37445768000000001</v>
      </c>
      <c r="I127" s="6">
        <v>3.4183859999999998E-3</v>
      </c>
      <c r="J127" s="6">
        <v>3.4183859999999998E-3</v>
      </c>
      <c r="K127" s="6">
        <v>3.4183859999999998E-3</v>
      </c>
      <c r="L127" s="6" t="s">
        <v>432</v>
      </c>
      <c r="M127" s="6">
        <v>0.15192837200000001</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13.616642973312446</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0.11853335</v>
      </c>
      <c r="F132" s="6">
        <v>2.3487291800000001E-2</v>
      </c>
      <c r="G132" s="6">
        <v>0.139805288</v>
      </c>
      <c r="H132" s="6" t="s">
        <v>432</v>
      </c>
      <c r="I132" s="6">
        <v>2.196941E-3</v>
      </c>
      <c r="J132" s="6">
        <v>8.1885970000000006E-3</v>
      </c>
      <c r="K132" s="6">
        <v>0.103855356</v>
      </c>
      <c r="L132" s="6">
        <v>7.6893880000000005E-5</v>
      </c>
      <c r="M132" s="6">
        <v>0.73490677199999999</v>
      </c>
      <c r="N132" s="6">
        <v>2.370666999</v>
      </c>
      <c r="O132" s="6">
        <v>0.75861344200000003</v>
      </c>
      <c r="P132" s="6">
        <v>0.109050682</v>
      </c>
      <c r="Q132" s="6">
        <v>0.2228427</v>
      </c>
      <c r="R132" s="6">
        <v>0.663786761</v>
      </c>
      <c r="S132" s="6">
        <v>1.8965335990000001</v>
      </c>
      <c r="T132" s="6">
        <v>0.37930671799999999</v>
      </c>
      <c r="U132" s="6">
        <v>7.0962689999999997E-3</v>
      </c>
      <c r="V132" s="6">
        <v>3.1292804400000001</v>
      </c>
      <c r="W132" s="6">
        <v>220.47203099999999</v>
      </c>
      <c r="X132" s="6">
        <v>2.5464534599999999E-5</v>
      </c>
      <c r="Y132" s="6">
        <v>3.4951322000000001E-6</v>
      </c>
      <c r="Z132" s="6">
        <v>3.0457580599999999E-5</v>
      </c>
      <c r="AA132" s="6">
        <v>4.9930460000000003E-6</v>
      </c>
      <c r="AB132" s="6">
        <v>6.4410293400000003E-5</v>
      </c>
      <c r="AC132" s="6">
        <v>0.22284293599999999</v>
      </c>
      <c r="AD132" s="6">
        <v>0.21288799999999999</v>
      </c>
      <c r="AE132" s="60"/>
      <c r="AF132" s="26" t="s">
        <v>431</v>
      </c>
      <c r="AG132" s="26" t="s">
        <v>431</v>
      </c>
      <c r="AH132" s="26" t="s">
        <v>431</v>
      </c>
      <c r="AI132" s="26" t="s">
        <v>431</v>
      </c>
      <c r="AJ132" s="26" t="s">
        <v>431</v>
      </c>
      <c r="AK132" s="26">
        <v>49.930459999999997</v>
      </c>
      <c r="AL132" s="49" t="s">
        <v>414</v>
      </c>
    </row>
    <row r="133" spans="1:38" s="2" customFormat="1" ht="26.25" customHeight="1" thickBot="1" x14ac:dyDescent="0.25">
      <c r="A133" s="70" t="s">
        <v>288</v>
      </c>
      <c r="B133" s="74" t="s">
        <v>307</v>
      </c>
      <c r="C133" s="82" t="s">
        <v>308</v>
      </c>
      <c r="D133" s="72"/>
      <c r="E133" s="6">
        <v>0.172376324</v>
      </c>
      <c r="F133" s="6">
        <v>2.7162359999999999E-3</v>
      </c>
      <c r="G133" s="6">
        <v>2.3610329999999999E-2</v>
      </c>
      <c r="H133" s="6" t="s">
        <v>431</v>
      </c>
      <c r="I133" s="6">
        <v>7.2502520000000004E-3</v>
      </c>
      <c r="J133" s="6">
        <v>7.2502520000000004E-3</v>
      </c>
      <c r="K133" s="6">
        <v>8.0567690000000001E-3</v>
      </c>
      <c r="L133" s="6" t="s">
        <v>432</v>
      </c>
      <c r="M133" s="6" t="s">
        <v>434</v>
      </c>
      <c r="N133" s="6">
        <v>6.274501E-3</v>
      </c>
      <c r="O133" s="6">
        <v>1.0509740000000001E-3</v>
      </c>
      <c r="P133" s="6">
        <v>0.31132209100000002</v>
      </c>
      <c r="Q133" s="6">
        <v>2.8436830000000001E-3</v>
      </c>
      <c r="R133" s="6">
        <v>2.8332409999999998E-3</v>
      </c>
      <c r="S133" s="6">
        <v>2.59714E-3</v>
      </c>
      <c r="T133" s="6">
        <v>3.6209499999999999E-3</v>
      </c>
      <c r="U133" s="6">
        <v>4.132854E-3</v>
      </c>
      <c r="V133" s="6">
        <v>3.3455637000000003E-2</v>
      </c>
      <c r="W133" s="6">
        <v>5.6414070000000002E-3</v>
      </c>
      <c r="X133" s="6">
        <v>2.7580211999999999E-6</v>
      </c>
      <c r="Y133" s="6">
        <v>1.5064646100000001E-6</v>
      </c>
      <c r="Z133" s="6">
        <v>1.3455800400000001E-6</v>
      </c>
      <c r="AA133" s="6">
        <v>1.46049759E-6</v>
      </c>
      <c r="AB133" s="6">
        <v>7.0705634400000001E-6</v>
      </c>
      <c r="AC133" s="6">
        <v>3.1343999999999997E-2</v>
      </c>
      <c r="AD133" s="6">
        <v>8.5669999999999996E-2</v>
      </c>
      <c r="AE133" s="60"/>
      <c r="AF133" s="26" t="s">
        <v>431</v>
      </c>
      <c r="AG133" s="26" t="s">
        <v>431</v>
      </c>
      <c r="AH133" s="26" t="s">
        <v>431</v>
      </c>
      <c r="AI133" s="26" t="s">
        <v>431</v>
      </c>
      <c r="AJ133" s="26" t="s">
        <v>431</v>
      </c>
      <c r="AK133" s="26">
        <v>208941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37.273752404</v>
      </c>
      <c r="F135" s="6">
        <v>7.469689861</v>
      </c>
      <c r="G135" s="6">
        <v>1.4192410740000001</v>
      </c>
      <c r="H135" s="6" t="s">
        <v>432</v>
      </c>
      <c r="I135" s="6">
        <v>34.435270258999999</v>
      </c>
      <c r="J135" s="6">
        <v>36.526783422999998</v>
      </c>
      <c r="K135" s="6">
        <v>37.199055499000004</v>
      </c>
      <c r="L135" s="6">
        <v>19.249390772000002</v>
      </c>
      <c r="M135" s="6">
        <v>469.69409843699998</v>
      </c>
      <c r="N135" s="6">
        <v>5.0046922079999998</v>
      </c>
      <c r="O135" s="6">
        <v>0.52287828999999997</v>
      </c>
      <c r="P135" s="6" t="s">
        <v>432</v>
      </c>
      <c r="Q135" s="6">
        <v>0.29878759700000002</v>
      </c>
      <c r="R135" s="6">
        <v>7.4696898999999997E-2</v>
      </c>
      <c r="S135" s="6">
        <v>1.0457565769999999</v>
      </c>
      <c r="T135" s="6" t="s">
        <v>432</v>
      </c>
      <c r="U135" s="6">
        <v>0.224090698</v>
      </c>
      <c r="V135" s="6">
        <v>134.82790198199999</v>
      </c>
      <c r="W135" s="6">
        <v>74.69689860655356</v>
      </c>
      <c r="X135" s="6">
        <v>4.1830305049975043E-2</v>
      </c>
      <c r="Y135" s="6">
        <v>7.8431821968703214E-2</v>
      </c>
      <c r="Z135" s="6">
        <v>0.17777879646239395</v>
      </c>
      <c r="AA135" s="6" t="s">
        <v>432</v>
      </c>
      <c r="AB135" s="6">
        <v>0.2980409234810722</v>
      </c>
      <c r="AC135" s="6" t="s">
        <v>432</v>
      </c>
      <c r="AD135" s="6" t="s">
        <v>431</v>
      </c>
      <c r="AE135" s="60"/>
      <c r="AF135" s="26" t="s">
        <v>431</v>
      </c>
      <c r="AG135" s="26" t="s">
        <v>431</v>
      </c>
      <c r="AH135" s="26" t="s">
        <v>431</v>
      </c>
      <c r="AI135" s="26" t="s">
        <v>431</v>
      </c>
      <c r="AJ135" s="26" t="s">
        <v>431</v>
      </c>
      <c r="AK135" s="26">
        <v>5228.7881312468808</v>
      </c>
      <c r="AL135" s="49" t="s">
        <v>412</v>
      </c>
    </row>
    <row r="136" spans="1:38" s="2" customFormat="1" ht="26.25" customHeight="1" thickBot="1" x14ac:dyDescent="0.25">
      <c r="A136" s="70" t="s">
        <v>288</v>
      </c>
      <c r="B136" s="70" t="s">
        <v>313</v>
      </c>
      <c r="C136" s="71" t="s">
        <v>314</v>
      </c>
      <c r="D136" s="72"/>
      <c r="E136" s="6">
        <v>6.2452360000000004E-3</v>
      </c>
      <c r="F136" s="6">
        <v>8.4464314999999998E-2</v>
      </c>
      <c r="G136" s="6" t="s">
        <v>431</v>
      </c>
      <c r="H136" s="6" t="s">
        <v>432</v>
      </c>
      <c r="I136" s="6">
        <v>2.5941760000000001E-3</v>
      </c>
      <c r="J136" s="6">
        <v>2.5941760000000001E-3</v>
      </c>
      <c r="K136" s="6">
        <v>2.5941760000000001E-3</v>
      </c>
      <c r="L136" s="6" t="s">
        <v>432</v>
      </c>
      <c r="M136" s="6">
        <v>0.115296651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1377.81294</v>
      </c>
      <c r="AL136" s="49" t="s">
        <v>416</v>
      </c>
    </row>
    <row r="137" spans="1:38" s="2" customFormat="1" ht="26.25" customHeight="1" thickBot="1" x14ac:dyDescent="0.25">
      <c r="A137" s="70" t="s">
        <v>288</v>
      </c>
      <c r="B137" s="70" t="s">
        <v>315</v>
      </c>
      <c r="C137" s="71" t="s">
        <v>316</v>
      </c>
      <c r="D137" s="72"/>
      <c r="E137" s="6">
        <v>2.9659389999999999E-3</v>
      </c>
      <c r="F137" s="6">
        <v>2.4658761790149999E-2</v>
      </c>
      <c r="G137" s="6" t="s">
        <v>431</v>
      </c>
      <c r="H137" s="6" t="s">
        <v>432</v>
      </c>
      <c r="I137" s="6">
        <v>1.232005E-3</v>
      </c>
      <c r="J137" s="6">
        <v>1.232005E-3</v>
      </c>
      <c r="K137" s="6">
        <v>1.232005E-3</v>
      </c>
      <c r="L137" s="6" t="s">
        <v>432</v>
      </c>
      <c r="M137" s="6">
        <v>5.4751624999999998E-2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5588.2632750000002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1.533488E-2</v>
      </c>
      <c r="G139" s="6" t="s">
        <v>432</v>
      </c>
      <c r="H139" s="6">
        <v>1.838814E-3</v>
      </c>
      <c r="I139" s="6">
        <v>1.584585559</v>
      </c>
      <c r="J139" s="6">
        <v>1.584585559</v>
      </c>
      <c r="K139" s="6">
        <v>1.584585559</v>
      </c>
      <c r="L139" s="6" t="s">
        <v>433</v>
      </c>
      <c r="M139" s="6" t="s">
        <v>432</v>
      </c>
      <c r="N139" s="6">
        <v>4.5764450000000002E-3</v>
      </c>
      <c r="O139" s="6">
        <v>9.1838579999999996E-3</v>
      </c>
      <c r="P139" s="6">
        <v>9.1838579999999996E-3</v>
      </c>
      <c r="Q139" s="6">
        <v>1.4519608E-2</v>
      </c>
      <c r="R139" s="6">
        <v>1.3854672E-2</v>
      </c>
      <c r="S139" s="6">
        <v>3.2394908E-2</v>
      </c>
      <c r="T139" s="6" t="s">
        <v>432</v>
      </c>
      <c r="U139" s="6" t="s">
        <v>432</v>
      </c>
      <c r="V139" s="6" t="s">
        <v>432</v>
      </c>
      <c r="W139" s="6">
        <v>16.170407999999998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766.74401999999998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650.31946477833458</v>
      </c>
      <c r="F141" s="20">
        <f t="shared" ref="F141:AD141" si="0">SUM(F14:F140)</f>
        <v>538.56348199104184</v>
      </c>
      <c r="G141" s="20">
        <f t="shared" si="0"/>
        <v>114.40238113802172</v>
      </c>
      <c r="H141" s="20">
        <f t="shared" si="0"/>
        <v>437.52152705328228</v>
      </c>
      <c r="I141" s="20">
        <f t="shared" si="0"/>
        <v>111.3128764910813</v>
      </c>
      <c r="J141" s="20">
        <f t="shared" si="0"/>
        <v>190.19661434190905</v>
      </c>
      <c r="K141" s="20">
        <f t="shared" si="0"/>
        <v>285.97948336151205</v>
      </c>
      <c r="L141" s="20">
        <f t="shared" si="0"/>
        <v>33.058340700965061</v>
      </c>
      <c r="M141" s="20">
        <f t="shared" si="0"/>
        <v>1221.4350714020427</v>
      </c>
      <c r="N141" s="20">
        <f t="shared" si="0"/>
        <v>100.47654870168112</v>
      </c>
      <c r="O141" s="20">
        <f t="shared" si="0"/>
        <v>6.9546792374795849</v>
      </c>
      <c r="P141" s="20">
        <f t="shared" si="0"/>
        <v>3.3308433135989155</v>
      </c>
      <c r="Q141" s="20">
        <f t="shared" si="0"/>
        <v>3.7812883830515878</v>
      </c>
      <c r="R141" s="20">
        <f>SUM(R14:R140)</f>
        <v>21.873105923101953</v>
      </c>
      <c r="S141" s="20">
        <f t="shared" si="0"/>
        <v>121.97412963771615</v>
      </c>
      <c r="T141" s="20">
        <f t="shared" si="0"/>
        <v>68.929271710866672</v>
      </c>
      <c r="U141" s="20">
        <f t="shared" si="0"/>
        <v>6.785904178847896</v>
      </c>
      <c r="V141" s="20">
        <f t="shared" si="0"/>
        <v>308.37564153561402</v>
      </c>
      <c r="W141" s="20">
        <f t="shared" si="0"/>
        <v>426.15236720815841</v>
      </c>
      <c r="X141" s="20">
        <f t="shared" si="0"/>
        <v>7.8414615104816328</v>
      </c>
      <c r="Y141" s="20">
        <f t="shared" si="0"/>
        <v>8.3481506571122424</v>
      </c>
      <c r="Z141" s="20">
        <f t="shared" si="0"/>
        <v>3.6329979407217117</v>
      </c>
      <c r="AA141" s="20">
        <f t="shared" si="0"/>
        <v>4.5175056738121038</v>
      </c>
      <c r="AB141" s="20">
        <f t="shared" si="0"/>
        <v>36.760043056121866</v>
      </c>
      <c r="AC141" s="20">
        <f t="shared" si="0"/>
        <v>2.0076554698247242</v>
      </c>
      <c r="AD141" s="20">
        <f t="shared" si="0"/>
        <v>318.35779900569491</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650.31946477833458</v>
      </c>
      <c r="F152" s="14">
        <f t="shared" ref="F152:AD152" si="1">SUM(F$141, F$151, IF(AND(ISNUMBER(SEARCH($B$4,"AT|BE|CH|GB|IE|LT|LU|NL")),SUM(F$143:F$149)&gt;0),SUM(F$143:F$149)-SUM(F$27:F$33),0))</f>
        <v>538.56348199104184</v>
      </c>
      <c r="G152" s="14">
        <f t="shared" si="1"/>
        <v>114.40238113802172</v>
      </c>
      <c r="H152" s="14">
        <f t="shared" si="1"/>
        <v>437.52152705328228</v>
      </c>
      <c r="I152" s="14">
        <f t="shared" si="1"/>
        <v>111.3128764910813</v>
      </c>
      <c r="J152" s="14">
        <f t="shared" si="1"/>
        <v>190.19661434190905</v>
      </c>
      <c r="K152" s="14">
        <f t="shared" si="1"/>
        <v>285.97948336151205</v>
      </c>
      <c r="L152" s="14">
        <f t="shared" si="1"/>
        <v>33.058340700965061</v>
      </c>
      <c r="M152" s="14">
        <f t="shared" si="1"/>
        <v>1221.4350714020427</v>
      </c>
      <c r="N152" s="14">
        <f t="shared" si="1"/>
        <v>100.47654870168112</v>
      </c>
      <c r="O152" s="14">
        <f t="shared" si="1"/>
        <v>6.9546792374795849</v>
      </c>
      <c r="P152" s="14">
        <f t="shared" si="1"/>
        <v>3.3308433135989155</v>
      </c>
      <c r="Q152" s="14">
        <f t="shared" si="1"/>
        <v>3.7812883830515878</v>
      </c>
      <c r="R152" s="14">
        <f t="shared" si="1"/>
        <v>21.873105923101953</v>
      </c>
      <c r="S152" s="14">
        <f t="shared" si="1"/>
        <v>121.97412963771615</v>
      </c>
      <c r="T152" s="14">
        <f t="shared" si="1"/>
        <v>68.929271710866672</v>
      </c>
      <c r="U152" s="14">
        <f t="shared" si="1"/>
        <v>6.785904178847896</v>
      </c>
      <c r="V152" s="14">
        <f t="shared" si="1"/>
        <v>308.37564153561402</v>
      </c>
      <c r="W152" s="14">
        <f t="shared" si="1"/>
        <v>426.15236720815841</v>
      </c>
      <c r="X152" s="14">
        <f t="shared" si="1"/>
        <v>7.8414615104816328</v>
      </c>
      <c r="Y152" s="14">
        <f t="shared" si="1"/>
        <v>8.3481506571122424</v>
      </c>
      <c r="Z152" s="14">
        <f t="shared" si="1"/>
        <v>3.6329979407217117</v>
      </c>
      <c r="AA152" s="14">
        <f t="shared" si="1"/>
        <v>4.5175056738121038</v>
      </c>
      <c r="AB152" s="14">
        <f t="shared" si="1"/>
        <v>36.760043056121866</v>
      </c>
      <c r="AC152" s="14">
        <f t="shared" si="1"/>
        <v>2.0076554698247242</v>
      </c>
      <c r="AD152" s="14">
        <f t="shared" si="1"/>
        <v>318.35779900569491</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580.53664365433451</v>
      </c>
      <c r="F154" s="14">
        <f>SUM(F$141, F$153, -1 * IF(OR($B$6=2005,$B$6&gt;=2020),SUM(F$99:F$122),0), IF(AND(ISNUMBER(SEARCH($B$4,"AT|BE|CH|GB|IE|LT|LU|NL")),SUM(F$143:F$149)&gt;0),SUM(F$143:F$149)-SUM(F$27:F$33),0))</f>
        <v>412.28757987404185</v>
      </c>
      <c r="G154" s="14">
        <f>SUM(G$141, G$153, IF(AND(ISNUMBER(SEARCH($B$4,"AT|BE|CH|GB|IE|LT|LU|NL")),SUM(G$143:G$149)&gt;0),SUM(G$143:G$149)-SUM(G$27:G$33),0))</f>
        <v>114.40238113802172</v>
      </c>
      <c r="H154" s="14">
        <f>SUM(H$141, H$153, IF(AND(ISNUMBER(SEARCH($B$4,"AT|BE|CH|GB|IE|LT|LU|NL")),SUM(H$143:H$149)&gt;0),SUM(H$143:H$149)-SUM(H$27:H$33),0))</f>
        <v>437.52152705328228</v>
      </c>
      <c r="I154" s="14">
        <f t="shared" ref="I154:AD154" si="2">SUM(I$141, I$153, IF(AND(ISNUMBER(SEARCH($B$4,"AT|BE|CH|GB|IE|LT|LU|NL")),SUM(I$143:I$149)&gt;0),SUM(I$143:I$149)-SUM(I$27:I$33),0))</f>
        <v>111.3128764910813</v>
      </c>
      <c r="J154" s="14">
        <f t="shared" si="2"/>
        <v>190.19661434190905</v>
      </c>
      <c r="K154" s="14">
        <f t="shared" si="2"/>
        <v>285.97948336151205</v>
      </c>
      <c r="L154" s="14">
        <f t="shared" si="2"/>
        <v>33.058340700965061</v>
      </c>
      <c r="M154" s="14">
        <f t="shared" si="2"/>
        <v>1221.4350714020427</v>
      </c>
      <c r="N154" s="14">
        <f t="shared" si="2"/>
        <v>100.47654870168112</v>
      </c>
      <c r="O154" s="14">
        <f t="shared" si="2"/>
        <v>6.9546792374795849</v>
      </c>
      <c r="P154" s="14">
        <f t="shared" si="2"/>
        <v>3.3308433135989155</v>
      </c>
      <c r="Q154" s="14">
        <f t="shared" si="2"/>
        <v>3.7812883830515878</v>
      </c>
      <c r="R154" s="14">
        <f t="shared" si="2"/>
        <v>21.873105923101953</v>
      </c>
      <c r="S154" s="14">
        <f t="shared" si="2"/>
        <v>121.97412963771615</v>
      </c>
      <c r="T154" s="14">
        <f t="shared" si="2"/>
        <v>68.929271710866672</v>
      </c>
      <c r="U154" s="14">
        <f t="shared" si="2"/>
        <v>6.785904178847896</v>
      </c>
      <c r="V154" s="14">
        <f t="shared" si="2"/>
        <v>308.37564153561402</v>
      </c>
      <c r="W154" s="14">
        <f t="shared" si="2"/>
        <v>426.15236720815841</v>
      </c>
      <c r="X154" s="14">
        <f t="shared" si="2"/>
        <v>7.8414615104816328</v>
      </c>
      <c r="Y154" s="14">
        <f t="shared" si="2"/>
        <v>8.3481506571122424</v>
      </c>
      <c r="Z154" s="14">
        <f t="shared" si="2"/>
        <v>3.6329979407217117</v>
      </c>
      <c r="AA154" s="14">
        <f t="shared" si="2"/>
        <v>4.5175056738121038</v>
      </c>
      <c r="AB154" s="14">
        <f t="shared" si="2"/>
        <v>36.760043056121866</v>
      </c>
      <c r="AC154" s="14">
        <f t="shared" si="2"/>
        <v>2.0076554698247242</v>
      </c>
      <c r="AD154" s="14">
        <f t="shared" si="2"/>
        <v>318.35779900569491</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59.715590339242219</v>
      </c>
      <c r="F157" s="23">
        <v>1.0520125411813777</v>
      </c>
      <c r="G157" s="23">
        <v>3.6319673168002571</v>
      </c>
      <c r="H157" s="23" t="s">
        <v>432</v>
      </c>
      <c r="I157" s="23">
        <v>0.76865820439444521</v>
      </c>
      <c r="J157" s="23">
        <v>0.76865820439444521</v>
      </c>
      <c r="K157" s="23">
        <v>0.76865820439444521</v>
      </c>
      <c r="L157" s="23">
        <v>0.36895593800243687</v>
      </c>
      <c r="M157" s="23">
        <v>10.128940998395873</v>
      </c>
      <c r="N157" s="23">
        <v>0.42304158237810924</v>
      </c>
      <c r="O157" s="23">
        <v>2.2422648856018244E-4</v>
      </c>
      <c r="P157" s="23">
        <v>9.9032625863346817E-3</v>
      </c>
      <c r="Q157" s="23">
        <v>4.2972119156948921E-4</v>
      </c>
      <c r="R157" s="23">
        <v>5.2297112998077752E-2</v>
      </c>
      <c r="S157" s="23">
        <v>3.1752193189159748E-2</v>
      </c>
      <c r="T157" s="23">
        <v>4.3083106767014093E-4</v>
      </c>
      <c r="U157" s="23">
        <v>4.2966569776445659E-4</v>
      </c>
      <c r="V157" s="23">
        <v>8.2193996637370426E-2</v>
      </c>
      <c r="W157" s="23" t="s">
        <v>432</v>
      </c>
      <c r="X157" s="23">
        <v>7.2495514473966882E-4</v>
      </c>
      <c r="Y157" s="23">
        <v>5.6511450484771865E-3</v>
      </c>
      <c r="Z157" s="23">
        <v>6.4543178774159843E-4</v>
      </c>
      <c r="AA157" s="23">
        <v>5.8848585487674895E-4</v>
      </c>
      <c r="AB157" s="23">
        <v>7.6100178358352024E-3</v>
      </c>
      <c r="AC157" s="23" t="s">
        <v>431</v>
      </c>
      <c r="AD157" s="23" t="s">
        <v>431</v>
      </c>
      <c r="AE157" s="63"/>
      <c r="AF157" s="23">
        <v>186786.89078220516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10.966663312515671</v>
      </c>
      <c r="F158" s="23">
        <v>0.35946227772890227</v>
      </c>
      <c r="G158" s="23">
        <v>0.6378269430006972</v>
      </c>
      <c r="H158" s="23" t="s">
        <v>432</v>
      </c>
      <c r="I158" s="23">
        <v>0.13250193249638018</v>
      </c>
      <c r="J158" s="23">
        <v>0.13250193249638018</v>
      </c>
      <c r="K158" s="23">
        <v>0.13250193249638018</v>
      </c>
      <c r="L158" s="23">
        <v>6.3600926502145508E-2</v>
      </c>
      <c r="M158" s="23">
        <v>4.9409425510854819</v>
      </c>
      <c r="N158" s="23">
        <v>2.5196999985832962</v>
      </c>
      <c r="O158" s="23">
        <v>3.9854199122817622E-5</v>
      </c>
      <c r="P158" s="23">
        <v>1.7597851148280766E-3</v>
      </c>
      <c r="Q158" s="23">
        <v>7.6110956800170046E-5</v>
      </c>
      <c r="R158" s="23">
        <v>9.1654936637318371E-3</v>
      </c>
      <c r="S158" s="23">
        <v>5.5670017014232678E-3</v>
      </c>
      <c r="T158" s="23">
        <v>8.2741153245699767E-5</v>
      </c>
      <c r="U158" s="23">
        <v>7.5779446977893562E-5</v>
      </c>
      <c r="V158" s="23">
        <v>1.4479497383381614E-2</v>
      </c>
      <c r="W158" s="23" t="s">
        <v>432</v>
      </c>
      <c r="X158" s="23">
        <v>2.7140043136973131E-4</v>
      </c>
      <c r="Y158" s="23">
        <v>1.8127581866266705E-3</v>
      </c>
      <c r="Z158" s="23">
        <v>2.2815220801762357E-4</v>
      </c>
      <c r="AA158" s="23">
        <v>2.8807999773638711E-4</v>
      </c>
      <c r="AB158" s="23">
        <v>2.6003908237504127E-3</v>
      </c>
      <c r="AC158" s="23" t="s">
        <v>431</v>
      </c>
      <c r="AD158" s="23" t="s">
        <v>431</v>
      </c>
      <c r="AE158" s="63"/>
      <c r="AF158" s="23">
        <v>32802.528475110652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434.55574351500002</v>
      </c>
      <c r="F159" s="23">
        <v>15.730192234</v>
      </c>
      <c r="G159" s="23">
        <v>63.572132001</v>
      </c>
      <c r="H159" s="23" t="s">
        <v>432</v>
      </c>
      <c r="I159" s="23">
        <v>27.125535665000001</v>
      </c>
      <c r="J159" s="23">
        <v>31.899611329999999</v>
      </c>
      <c r="K159" s="23">
        <v>31.899611329999999</v>
      </c>
      <c r="L159" s="23">
        <v>0.62388022099999996</v>
      </c>
      <c r="M159" s="23">
        <v>34.182964480000003</v>
      </c>
      <c r="N159" s="23">
        <v>1.41674853</v>
      </c>
      <c r="O159" s="23">
        <v>0.14453469799999999</v>
      </c>
      <c r="P159" s="23">
        <v>0.20250282</v>
      </c>
      <c r="Q159" s="23">
        <v>4.0446579959999998</v>
      </c>
      <c r="R159" s="23">
        <v>4.3047433379999998</v>
      </c>
      <c r="S159" s="23">
        <v>9.7725122780000007</v>
      </c>
      <c r="T159" s="23">
        <v>187.779429999</v>
      </c>
      <c r="U159" s="23">
        <v>1.503122321</v>
      </c>
      <c r="V159" s="23">
        <v>10.411125603</v>
      </c>
      <c r="W159" s="23">
        <v>3.0922328200000004</v>
      </c>
      <c r="X159" s="23">
        <v>3.4684472000000001E-2</v>
      </c>
      <c r="Y159" s="23">
        <v>0.20231002000000003</v>
      </c>
      <c r="Z159" s="23">
        <v>0.14453470000000002</v>
      </c>
      <c r="AA159" s="23">
        <v>5.4896194000000009E-2</v>
      </c>
      <c r="AB159" s="23">
        <v>0.43642538600000003</v>
      </c>
      <c r="AC159" s="23">
        <v>1.040727</v>
      </c>
      <c r="AD159" s="23">
        <v>3.4033370000000001</v>
      </c>
      <c r="AE159" s="63"/>
      <c r="AF159" s="23">
        <v>358853.56928000005</v>
      </c>
      <c r="AG159" s="23" t="s">
        <v>433</v>
      </c>
      <c r="AH159" s="23">
        <v>716.50099998749999</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4.9131868519999999</v>
      </c>
      <c r="F160" s="23">
        <v>0.118646736</v>
      </c>
      <c r="G160" s="23">
        <v>0.140715962</v>
      </c>
      <c r="H160" s="23">
        <v>2.2090099999999999E-4</v>
      </c>
      <c r="I160" s="23">
        <v>6.2917864000000004E-2</v>
      </c>
      <c r="J160" s="23">
        <v>7.4258475000000004E-2</v>
      </c>
      <c r="K160" s="23">
        <v>7.5179179999999998E-2</v>
      </c>
      <c r="L160" s="23">
        <v>5.0163029999999997E-3</v>
      </c>
      <c r="M160" s="23">
        <v>0.29124601</v>
      </c>
      <c r="N160" s="23">
        <v>1.1893482E-2</v>
      </c>
      <c r="O160" s="23">
        <v>6.9365099999999999E-4</v>
      </c>
      <c r="P160" s="23">
        <v>2.0038310000000002E-3</v>
      </c>
      <c r="Q160" s="23">
        <v>2.619779E-3</v>
      </c>
      <c r="R160" s="23">
        <v>3.9652919999999996E-3</v>
      </c>
      <c r="S160" s="23">
        <v>7.1735479000000005E-2</v>
      </c>
      <c r="T160" s="23">
        <v>6.5471548000000004E-2</v>
      </c>
      <c r="U160" s="23">
        <v>6.5631220000000002E-3</v>
      </c>
      <c r="V160" s="23">
        <v>8.5991243999999994E-2</v>
      </c>
      <c r="W160" s="23">
        <v>9.8082592000000007E-3</v>
      </c>
      <c r="X160" s="23">
        <v>2.2125589221840797E-4</v>
      </c>
      <c r="Y160" s="23">
        <v>7.9715311467164175E-4</v>
      </c>
      <c r="Z160" s="23">
        <v>7.6267470644278607E-4</v>
      </c>
      <c r="AA160" s="23">
        <v>1.5154789506716419E-4</v>
      </c>
      <c r="AB160" s="23">
        <v>1.9326316084000001E-3</v>
      </c>
      <c r="AC160" s="23">
        <v>5.2129999999999998E-3</v>
      </c>
      <c r="AD160" s="23">
        <v>2.7420000000000001E-3</v>
      </c>
      <c r="AE160" s="63"/>
      <c r="AF160" s="23">
        <v>3510.7715461795233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9.6863966979999994</v>
      </c>
      <c r="F163" s="25">
        <v>25.634359476</v>
      </c>
      <c r="G163" s="25">
        <v>1.9323946400000001</v>
      </c>
      <c r="H163" s="25">
        <v>2.174338031</v>
      </c>
      <c r="I163" s="25">
        <v>15.334465479</v>
      </c>
      <c r="J163" s="25">
        <v>18.742124468</v>
      </c>
      <c r="K163" s="25">
        <v>28.965101468</v>
      </c>
      <c r="L163" s="25">
        <v>1.380101893</v>
      </c>
      <c r="M163" s="25">
        <v>277.52628965000002</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2025-02-10T14:48:23Z</dcterms:modified>
</cp:coreProperties>
</file>