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<sst xmlns="http://schemas.openxmlformats.org/spreadsheetml/2006/main" count="3904" uniqueCount="436">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</sst>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2015</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2015</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161.22982031755643</v>
      </c>
      <c r="F14" s="6">
        <v>7.7191678337473686</v>
      </c>
      <c r="G14" s="6">
        <v>137.39903889276553</v>
      </c>
      <c r="H14" s="6">
        <v>1.0591230357420001</v>
      </c>
      <c r="I14" s="6">
        <v>5.2719104874882525</v>
      </c>
      <c r="J14" s="6">
        <v>7.1328755658325891</v>
      </c>
      <c r="K14" s="6">
        <v>8.9734113034794856</v>
      </c>
      <c r="L14" s="6">
        <v>0.1650483669718365</v>
      </c>
      <c r="M14" s="6">
        <v>25.126565444183935</v>
      </c>
      <c r="N14" s="6">
        <v>3.6761018285383487</v>
      </c>
      <c r="O14" s="6">
        <v>1.5335347817477794</v>
      </c>
      <c r="P14" s="6">
        <v>2.6840550207950167</v>
      </c>
      <c r="Q14" s="6">
        <v>2.9640134079948752</v>
      </c>
      <c r="R14" s="6">
        <v>5.6867629465294085</v>
      </c>
      <c r="S14" s="6">
        <v>5.9745476266825674</v>
      </c>
      <c r="T14" s="6">
        <v>49.30604473352431</v>
      </c>
      <c r="U14" s="6">
        <v>1.758407271547473</v>
      </c>
      <c r="V14" s="6">
        <v>15.432640698916256</v>
      </c>
      <c r="W14" s="6">
        <v>3.5523892053303685</v>
      </c>
      <c r="X14" s="6">
        <v>0.20434060887576358</v>
      </c>
      <c r="Y14" s="6">
        <v>0.33477049442646556</v>
      </c>
      <c r="Z14" s="6">
        <v>0.11850178982894098</v>
      </c>
      <c r="AA14" s="6">
        <v>0.11343059103846663</v>
      </c>
      <c r="AB14" s="6">
        <v>0.77104348339895246</v>
      </c>
      <c r="AC14" s="6">
        <v>0.27008924214800001</v>
      </c>
      <c r="AD14" s="6">
        <v>2.70213995132151E-2</v>
      </c>
      <c r="AE14" s="60"/>
      <c r="AF14" s="26">
        <v>115148.43238622129</v>
      </c>
      <c r="AG14" s="26">
        <v>510771.75689988799</v>
      </c>
      <c r="AH14" s="26">
        <v>203328.6063711356</v>
      </c>
      <c r="AI14" s="26">
        <v>43210.451057198508</v>
      </c>
      <c r="AJ14" s="26">
        <v>31826.317466818509</v>
      </c>
      <c r="AK14" s="26" t="s">
        <v>431</v>
      </c>
      <c r="AL14" s="49" t="s">
        <v>49</v>
      </c>
    </row>
    <row r="15" spans="1:38" s="1" customFormat="1" ht="26.25" customHeight="1" thickBot="1" x14ac:dyDescent="0.25">
      <c r="A15" s="70" t="s">
        <v>53</v>
      </c>
      <c r="B15" s="70" t="s">
        <v>54</v>
      </c>
      <c r="C15" s="71" t="s">
        <v>55</v>
      </c>
      <c r="D15" s="72"/>
      <c r="E15" s="6">
        <v>14.259009211623578</v>
      </c>
      <c r="F15" s="6">
        <v>0.42430352694447093</v>
      </c>
      <c r="G15" s="6">
        <v>7.557718120994025</v>
      </c>
      <c r="H15" s="6" t="s">
        <v>432</v>
      </c>
      <c r="I15" s="6">
        <v>0.27267954059059513</v>
      </c>
      <c r="J15" s="6">
        <v>0.30034969185168114</v>
      </c>
      <c r="K15" s="6">
        <v>0.33387498418413003</v>
      </c>
      <c r="L15" s="6">
        <v>3.1306428637831736E-2</v>
      </c>
      <c r="M15" s="6">
        <v>1.9547037154980249</v>
      </c>
      <c r="N15" s="6">
        <v>0.21714874063155723</v>
      </c>
      <c r="O15" s="6">
        <v>0.25657237973584263</v>
      </c>
      <c r="P15" s="6">
        <v>5.096696606248266E-2</v>
      </c>
      <c r="Q15" s="6">
        <v>7.8111559399067901E-2</v>
      </c>
      <c r="R15" s="6">
        <v>0.86862468837694884</v>
      </c>
      <c r="S15" s="6">
        <v>0.46245770186154894</v>
      </c>
      <c r="T15" s="6">
        <v>6.7282426506488546</v>
      </c>
      <c r="U15" s="6">
        <v>0.19315010998121876</v>
      </c>
      <c r="V15" s="6">
        <v>2.2963628314929458</v>
      </c>
      <c r="W15" s="6">
        <v>2.02396535936318E-2</v>
      </c>
      <c r="X15" s="6">
        <v>1.1265181294993001E-4</v>
      </c>
      <c r="Y15" s="6">
        <v>2.545891973304263E-4</v>
      </c>
      <c r="Z15" s="6">
        <v>1.4221740232974299E-4</v>
      </c>
      <c r="AA15" s="6">
        <v>5.5344331512183025E-4</v>
      </c>
      <c r="AB15" s="6">
        <v>1.0629017025941281E-3</v>
      </c>
      <c r="AC15" s="6" t="s">
        <v>431</v>
      </c>
      <c r="AD15" s="6" t="s">
        <v>431</v>
      </c>
      <c r="AE15" s="60"/>
      <c r="AF15" s="26">
        <v>127311.01279291227</v>
      </c>
      <c r="AG15" s="26" t="s">
        <v>433</v>
      </c>
      <c r="AH15" s="26">
        <v>58652.647868688866</v>
      </c>
      <c r="AI15" s="26" t="s">
        <v>433</v>
      </c>
      <c r="AJ15" s="26">
        <v>883.25625000000002</v>
      </c>
      <c r="AK15" s="26" t="s">
        <v>431</v>
      </c>
      <c r="AL15" s="49" t="s">
        <v>49</v>
      </c>
    </row>
    <row r="16" spans="1:38" s="1" customFormat="1" ht="26.25" customHeight="1" thickBot="1" x14ac:dyDescent="0.25">
      <c r="A16" s="70" t="s">
        <v>53</v>
      </c>
      <c r="B16" s="70" t="s">
        <v>56</v>
      </c>
      <c r="C16" s="71" t="s">
        <v>57</v>
      </c>
      <c r="D16" s="72"/>
      <c r="E16" s="6">
        <v>3.4147998842506113</v>
      </c>
      <c r="F16" s="6">
        <v>0.27010922023553902</v>
      </c>
      <c r="G16" s="6">
        <v>1.3069496312469269</v>
      </c>
      <c r="H16" s="6">
        <v>0.24538888976531478</v>
      </c>
      <c r="I16" s="6">
        <v>0.30128304525521421</v>
      </c>
      <c r="J16" s="6">
        <v>0.3942377318782142</v>
      </c>
      <c r="K16" s="6">
        <v>0.54708675570321419</v>
      </c>
      <c r="L16" s="6">
        <v>6.66582090965612E-2</v>
      </c>
      <c r="M16" s="6">
        <v>2.4935435054153419</v>
      </c>
      <c r="N16" s="6">
        <v>0.14573906617046159</v>
      </c>
      <c r="O16" s="6">
        <v>5.9352761050103675E-2</v>
      </c>
      <c r="P16" s="6">
        <v>7.6027566083153152E-3</v>
      </c>
      <c r="Q16" s="6">
        <v>2.9447299734233099E-3</v>
      </c>
      <c r="R16" s="6">
        <v>0.13224060827240405</v>
      </c>
      <c r="S16" s="6">
        <v>3.6712317931604593E-2</v>
      </c>
      <c r="T16" s="6">
        <v>2.0885464130642996E-2</v>
      </c>
      <c r="U16" s="6">
        <v>3.0485938204513467E-3</v>
      </c>
      <c r="V16" s="6">
        <v>2.4240903664280005</v>
      </c>
      <c r="W16" s="6">
        <v>0.45922460975843776</v>
      </c>
      <c r="X16" s="6">
        <v>9.0636298981983138E-2</v>
      </c>
      <c r="Y16" s="6">
        <v>7.3576450647838493E-2</v>
      </c>
      <c r="Z16" s="6">
        <v>2.2985423897594667E-2</v>
      </c>
      <c r="AA16" s="6">
        <v>1.8368108101770125E-2</v>
      </c>
      <c r="AB16" s="6">
        <v>0.20557085934847455</v>
      </c>
      <c r="AC16" s="6">
        <v>2.2927143361777799E-2</v>
      </c>
      <c r="AD16" s="6">
        <v>1.26652987E-9</v>
      </c>
      <c r="AE16" s="60"/>
      <c r="AF16" s="26">
        <v>6949.2420250221558</v>
      </c>
      <c r="AG16" s="26">
        <v>8430.3218930000003</v>
      </c>
      <c r="AH16" s="26">
        <v>5226.824968355797</v>
      </c>
      <c r="AI16" s="26">
        <v>4562.9620000000004</v>
      </c>
      <c r="AJ16" s="26" t="s">
        <v>431</v>
      </c>
      <c r="AK16" s="26" t="s">
        <v>431</v>
      </c>
      <c r="AL16" s="49" t="s">
        <v>49</v>
      </c>
    </row>
    <row r="17" spans="1:38" s="2" customFormat="1" ht="26.25" customHeight="1" thickBot="1" x14ac:dyDescent="0.25">
      <c r="A17" s="70" t="s">
        <v>53</v>
      </c>
      <c r="B17" s="70" t="s">
        <v>58</v>
      </c>
      <c r="C17" s="71" t="s">
        <v>59</v>
      </c>
      <c r="D17" s="72"/>
      <c r="E17" s="6">
        <v>8.509994512145898</v>
      </c>
      <c r="F17" s="6">
        <v>0.19069399326124314</v>
      </c>
      <c r="G17" s="6">
        <v>6.3843690146428269</v>
      </c>
      <c r="H17" s="6">
        <v>2.7259000000000001E-5</v>
      </c>
      <c r="I17" s="6">
        <v>0.18673789680555675</v>
      </c>
      <c r="J17" s="6">
        <v>0.7073117081441509</v>
      </c>
      <c r="K17" s="6">
        <v>2.1142487211873355</v>
      </c>
      <c r="L17" s="6">
        <v>1.0190431894194074E-2</v>
      </c>
      <c r="M17" s="6">
        <v>97.104653380597568</v>
      </c>
      <c r="N17" s="6">
        <v>7.2278455086306819</v>
      </c>
      <c r="O17" s="6">
        <v>0.1402418619946261</v>
      </c>
      <c r="P17" s="6">
        <v>5.2851180876422599E-3</v>
      </c>
      <c r="Q17" s="6">
        <v>0.30237011937530106</v>
      </c>
      <c r="R17" s="6">
        <v>1.1211704607077189</v>
      </c>
      <c r="S17" s="6">
        <v>1.4034991709587876E-2</v>
      </c>
      <c r="T17" s="6">
        <v>0.7206149057751986</v>
      </c>
      <c r="U17" s="6">
        <v>1.3140574305374674E-3</v>
      </c>
      <c r="V17" s="6">
        <v>5.0823114483091469</v>
      </c>
      <c r="W17" s="6">
        <v>1.0084905328919205</v>
      </c>
      <c r="X17" s="6">
        <v>8.9090018080097209E-4</v>
      </c>
      <c r="Y17" s="6">
        <v>1.7905433379329762E-3</v>
      </c>
      <c r="Z17" s="6">
        <v>8.8996098876973164E-4</v>
      </c>
      <c r="AA17" s="6">
        <v>8.8930960620273159E-4</v>
      </c>
      <c r="AB17" s="6">
        <v>4.4607141146460107E-3</v>
      </c>
      <c r="AC17" s="6">
        <v>4.8999999999999998E-5</v>
      </c>
      <c r="AD17" s="6">
        <v>8.4358020665171493E-2</v>
      </c>
      <c r="AE17" s="60"/>
      <c r="AF17" s="26">
        <v>1595.8629345966808</v>
      </c>
      <c r="AG17" s="26">
        <v>25134.740193346799</v>
      </c>
      <c r="AH17" s="26">
        <v>32603.764722463497</v>
      </c>
      <c r="AI17" s="26">
        <v>0.73699999999999999</v>
      </c>
      <c r="AJ17" s="26" t="s">
        <v>433</v>
      </c>
      <c r="AK17" s="26" t="s">
        <v>431</v>
      </c>
      <c r="AL17" s="49" t="s">
        <v>49</v>
      </c>
    </row>
    <row r="18" spans="1:38" s="2" customFormat="1" ht="26.25" customHeight="1" thickBot="1" x14ac:dyDescent="0.25">
      <c r="A18" s="70" t="s">
        <v>53</v>
      </c>
      <c r="B18" s="70" t="s">
        <v>60</v>
      </c>
      <c r="C18" s="71" t="s">
        <v>61</v>
      </c>
      <c r="D18" s="72"/>
      <c r="E18" s="6">
        <v>4.7304626400009457</v>
      </c>
      <c r="F18" s="6">
        <v>2.2304544300430666E-2</v>
      </c>
      <c r="G18" s="6">
        <v>8.4271444356030578</v>
      </c>
      <c r="H18" s="6">
        <v>2.7267000000000002E-5</v>
      </c>
      <c r="I18" s="6">
        <v>9.2290152013009441E-2</v>
      </c>
      <c r="J18" s="6">
        <v>0.11914806473401507</v>
      </c>
      <c r="K18" s="6">
        <v>0.14772770410532207</v>
      </c>
      <c r="L18" s="6">
        <v>4.5093675192689191E-2</v>
      </c>
      <c r="M18" s="6">
        <v>0.52350361048625615</v>
      </c>
      <c r="N18" s="6">
        <v>8.510436515163429E-3</v>
      </c>
      <c r="O18" s="6">
        <v>2.1912892397112711E-3</v>
      </c>
      <c r="P18" s="6">
        <v>1.2462068970927004E-3</v>
      </c>
      <c r="Q18" s="6">
        <v>7.980729498375902E-3</v>
      </c>
      <c r="R18" s="6">
        <v>5.0838359193152204E-3</v>
      </c>
      <c r="S18" s="6">
        <v>9.688997750740249E-3</v>
      </c>
      <c r="T18" s="6">
        <v>0.46629027413977875</v>
      </c>
      <c r="U18" s="6">
        <v>3.8050670796608435E-3</v>
      </c>
      <c r="V18" s="6">
        <v>0.15957563631250365</v>
      </c>
      <c r="W18" s="6">
        <v>7.9541443067736757E-3</v>
      </c>
      <c r="X18" s="6">
        <v>3.2965110736496701E-5</v>
      </c>
      <c r="Y18" s="6">
        <v>6.1639427994763298E-5</v>
      </c>
      <c r="Z18" s="6">
        <v>3.1264950294763301E-5</v>
      </c>
      <c r="AA18" s="6">
        <v>3.7428801671167799E-5</v>
      </c>
      <c r="AB18" s="6">
        <v>1.6329822118121479E-4</v>
      </c>
      <c r="AC18" s="6">
        <v>3.0000000000000001E-6</v>
      </c>
      <c r="AD18" s="6" t="s">
        <v>431</v>
      </c>
      <c r="AE18" s="60"/>
      <c r="AF18" s="26">
        <v>2803.1436010827701</v>
      </c>
      <c r="AG18" s="26">
        <v>1501.57391223234</v>
      </c>
      <c r="AH18" s="26">
        <v>12661.182843107888</v>
      </c>
      <c r="AI18" s="26">
        <v>0.73699999999999999</v>
      </c>
      <c r="AJ18" s="26" t="s">
        <v>433</v>
      </c>
      <c r="AK18" s="26" t="s">
        <v>431</v>
      </c>
      <c r="AL18" s="49" t="s">
        <v>49</v>
      </c>
    </row>
    <row r="19" spans="1:38" s="2" customFormat="1" ht="26.25" customHeight="1" thickBot="1" x14ac:dyDescent="0.25">
      <c r="A19" s="70" t="s">
        <v>53</v>
      </c>
      <c r="B19" s="70" t="s">
        <v>62</v>
      </c>
      <c r="C19" s="71" t="s">
        <v>63</v>
      </c>
      <c r="D19" s="72"/>
      <c r="E19" s="6">
        <v>10.716516243877892</v>
      </c>
      <c r="F19" s="6">
        <v>2.328491686585795</v>
      </c>
      <c r="G19" s="6">
        <v>8.0200164641222464</v>
      </c>
      <c r="H19" s="6">
        <v>5.6723210000000001E-3</v>
      </c>
      <c r="I19" s="6">
        <v>0.26468169845634587</v>
      </c>
      <c r="J19" s="6">
        <v>0.33217390046137241</v>
      </c>
      <c r="K19" s="6">
        <v>0.39424907830667011</v>
      </c>
      <c r="L19" s="6">
        <v>2.8684092066595491E-2</v>
      </c>
      <c r="M19" s="6">
        <v>4.2765661009374325</v>
      </c>
      <c r="N19" s="6">
        <v>0.10016040555858848</v>
      </c>
      <c r="O19" s="6">
        <v>9.5758363296905135E-3</v>
      </c>
      <c r="P19" s="6">
        <v>2.465558129902529E-2</v>
      </c>
      <c r="Q19" s="6">
        <v>6.8586545785649239E-2</v>
      </c>
      <c r="R19" s="6">
        <v>0.11761669604695567</v>
      </c>
      <c r="S19" s="6">
        <v>6.8871257771299488E-2</v>
      </c>
      <c r="T19" s="6">
        <v>0.92628667117350161</v>
      </c>
      <c r="U19" s="6">
        <v>0.1616161033920836</v>
      </c>
      <c r="V19" s="6">
        <v>0.32598254229868961</v>
      </c>
      <c r="W19" s="6">
        <v>0.20010965373779721</v>
      </c>
      <c r="X19" s="6">
        <v>5.0882055880162834E-3</v>
      </c>
      <c r="Y19" s="6">
        <v>9.9315374317664375E-3</v>
      </c>
      <c r="Z19" s="6">
        <v>4.5580009942553599E-3</v>
      </c>
      <c r="AA19" s="6">
        <v>4.2199274974075163E-3</v>
      </c>
      <c r="AB19" s="6">
        <v>2.3797671610916969E-2</v>
      </c>
      <c r="AC19" s="6">
        <v>4.62789627074102E-2</v>
      </c>
      <c r="AD19" s="6">
        <v>2.6281587193599999E-5</v>
      </c>
      <c r="AE19" s="60"/>
      <c r="AF19" s="26">
        <v>4908.6503957599998</v>
      </c>
      <c r="AG19" s="26">
        <v>6827.7027500000004</v>
      </c>
      <c r="AH19" s="26">
        <v>145933.58428099967</v>
      </c>
      <c r="AI19" s="26">
        <v>153.30600000000001</v>
      </c>
      <c r="AJ19" s="26" t="s">
        <v>431</v>
      </c>
      <c r="AK19" s="26" t="s">
        <v>431</v>
      </c>
      <c r="AL19" s="49" t="s">
        <v>49</v>
      </c>
    </row>
    <row r="20" spans="1:38" s="2" customFormat="1" ht="26.25" customHeight="1" thickBot="1" x14ac:dyDescent="0.25">
      <c r="A20" s="70" t="s">
        <v>53</v>
      </c>
      <c r="B20" s="70" t="s">
        <v>64</v>
      </c>
      <c r="C20" s="71" t="s">
        <v>65</v>
      </c>
      <c r="D20" s="72"/>
      <c r="E20" s="6">
        <v>7.0766820074471743</v>
      </c>
      <c r="F20" s="6">
        <v>2.0189299360344566</v>
      </c>
      <c r="G20" s="6">
        <v>0.64404301957872978</v>
      </c>
      <c r="H20" s="6">
        <v>0.13532851358899589</v>
      </c>
      <c r="I20" s="6">
        <v>1.0123543455411437</v>
      </c>
      <c r="J20" s="6">
        <v>1.1737308990594397</v>
      </c>
      <c r="K20" s="6">
        <v>1.2991574331876223</v>
      </c>
      <c r="L20" s="6">
        <v>3.7735254875285666E-2</v>
      </c>
      <c r="M20" s="6">
        <v>7.4760758832422969</v>
      </c>
      <c r="N20" s="6">
        <v>0.8740147052430044</v>
      </c>
      <c r="O20" s="6">
        <v>0.11434786825488344</v>
      </c>
      <c r="P20" s="6">
        <v>6.5127435966242667E-2</v>
      </c>
      <c r="Q20" s="6">
        <v>0.3645502293893409</v>
      </c>
      <c r="R20" s="6">
        <v>0.42665437180421573</v>
      </c>
      <c r="S20" s="6">
        <v>0.81503430994727666</v>
      </c>
      <c r="T20" s="6">
        <v>0.78163026716327677</v>
      </c>
      <c r="U20" s="6">
        <v>5.0264642767888647E-2</v>
      </c>
      <c r="V20" s="6">
        <v>8.7264292135743595</v>
      </c>
      <c r="W20" s="6">
        <v>2.2686066843970343</v>
      </c>
      <c r="X20" s="6">
        <v>7.8513405613755083E-2</v>
      </c>
      <c r="Y20" s="6">
        <v>6.038144488256738E-2</v>
      </c>
      <c r="Z20" s="6">
        <v>1.9001149842858847E-2</v>
      </c>
      <c r="AA20" s="6">
        <v>1.6164094679467646E-2</v>
      </c>
      <c r="AB20" s="6">
        <v>0.17406009512855636</v>
      </c>
      <c r="AC20" s="6">
        <v>0.20503995422125451</v>
      </c>
      <c r="AD20" s="6">
        <v>0.1309263513281603</v>
      </c>
      <c r="AE20" s="60"/>
      <c r="AF20" s="26">
        <v>1789.11669564</v>
      </c>
      <c r="AG20" s="26" t="s">
        <v>431</v>
      </c>
      <c r="AH20" s="26">
        <v>63989.236069565079</v>
      </c>
      <c r="AI20" s="26">
        <v>42045.915973640003</v>
      </c>
      <c r="AJ20" s="26" t="s">
        <v>433</v>
      </c>
      <c r="AK20" s="26" t="s">
        <v>431</v>
      </c>
      <c r="AL20" s="49" t="s">
        <v>49</v>
      </c>
    </row>
    <row r="21" spans="1:38" s="2" customFormat="1" ht="26.25" customHeight="1" thickBot="1" x14ac:dyDescent="0.25">
      <c r="A21" s="70" t="s">
        <v>53</v>
      </c>
      <c r="B21" s="70" t="s">
        <v>66</v>
      </c>
      <c r="C21" s="71" t="s">
        <v>67</v>
      </c>
      <c r="D21" s="72"/>
      <c r="E21" s="6">
        <v>5.7502197649999998</v>
      </c>
      <c r="F21" s="6">
        <v>3.2079058649999999</v>
      </c>
      <c r="G21" s="6">
        <v>5.5905000100000004</v>
      </c>
      <c r="H21" s="6">
        <v>0.27001230900000001</v>
      </c>
      <c r="I21" s="6">
        <v>1.3502808260000001</v>
      </c>
      <c r="J21" s="6">
        <v>1.458012168</v>
      </c>
      <c r="K21" s="6">
        <v>1.5888813150000001</v>
      </c>
      <c r="L21" s="6">
        <v>0.33072723399999998</v>
      </c>
      <c r="M21" s="6">
        <v>6.3818820140000003</v>
      </c>
      <c r="N21" s="6">
        <v>0.30147603499999998</v>
      </c>
      <c r="O21" s="6">
        <v>9.7756269000000007E-2</v>
      </c>
      <c r="P21" s="6">
        <v>1.0699217E-2</v>
      </c>
      <c r="Q21" s="6">
        <v>1.6836825E-2</v>
      </c>
      <c r="R21" s="6">
        <v>0.35818381900000001</v>
      </c>
      <c r="S21" s="6">
        <v>7.6897752999999999E-2</v>
      </c>
      <c r="T21" s="6">
        <v>1.9890962889999999</v>
      </c>
      <c r="U21" s="6">
        <v>6.3288049999999998E-3</v>
      </c>
      <c r="V21" s="6">
        <v>3.857996838</v>
      </c>
      <c r="W21" s="6">
        <v>0.85592304266999997</v>
      </c>
      <c r="X21" s="6">
        <v>8.0997488650020003E-2</v>
      </c>
      <c r="Y21" s="6">
        <v>0.13288738765148</v>
      </c>
      <c r="Z21" s="6">
        <v>4.4526228618679997E-2</v>
      </c>
      <c r="AA21" s="6">
        <v>3.7228930395779999E-2</v>
      </c>
      <c r="AB21" s="6">
        <v>0.29564003531596</v>
      </c>
      <c r="AC21" s="6">
        <v>3.7150000000000002E-2</v>
      </c>
      <c r="AD21" s="6">
        <v>4.4000000000000002E-4</v>
      </c>
      <c r="AE21" s="60"/>
      <c r="AF21" s="26">
        <v>11004.929</v>
      </c>
      <c r="AG21" s="26">
        <v>300.02</v>
      </c>
      <c r="AH21" s="26">
        <v>55120.478000000003</v>
      </c>
      <c r="AI21" s="26">
        <v>7297.63</v>
      </c>
      <c r="AJ21" s="26" t="s">
        <v>433</v>
      </c>
      <c r="AK21" s="26" t="s">
        <v>431</v>
      </c>
      <c r="AL21" s="49" t="s">
        <v>49</v>
      </c>
    </row>
    <row r="22" spans="1:38" s="2" customFormat="1" ht="26.25" customHeight="1" thickBot="1" x14ac:dyDescent="0.25">
      <c r="A22" s="70" t="s">
        <v>53</v>
      </c>
      <c r="B22" s="74" t="s">
        <v>68</v>
      </c>
      <c r="C22" s="71" t="s">
        <v>69</v>
      </c>
      <c r="D22" s="72"/>
      <c r="E22" s="6">
        <v>49.769728185008276</v>
      </c>
      <c r="F22" s="6">
        <v>1.7483106760442746</v>
      </c>
      <c r="G22" s="6">
        <v>24.930661145780878</v>
      </c>
      <c r="H22" s="6">
        <v>0.138941073</v>
      </c>
      <c r="I22" s="6">
        <v>0.8345167342532982</v>
      </c>
      <c r="J22" s="6">
        <v>1.1010095225505461</v>
      </c>
      <c r="K22" s="6">
        <v>1.2901486318761581</v>
      </c>
      <c r="L22" s="6">
        <v>0.2135655108640423</v>
      </c>
      <c r="M22" s="6">
        <v>50.392109204818802</v>
      </c>
      <c r="N22" s="6">
        <v>0.69708683529198079</v>
      </c>
      <c r="O22" s="6">
        <v>0.10198434399674582</v>
      </c>
      <c r="P22" s="6">
        <v>0.42303605646530951</v>
      </c>
      <c r="Q22" s="6">
        <v>7.3260132371537348E-2</v>
      </c>
      <c r="R22" s="6">
        <v>0.63095697901815695</v>
      </c>
      <c r="S22" s="6">
        <v>0.48356335303652348</v>
      </c>
      <c r="T22" s="6">
        <v>0.89082595074687221</v>
      </c>
      <c r="U22" s="6">
        <v>0.39227108532654259</v>
      </c>
      <c r="V22" s="6">
        <v>3.5982484135812309</v>
      </c>
      <c r="W22" s="6">
        <v>0.92888037721359817</v>
      </c>
      <c r="X22" s="6">
        <v>3.8773575215988482E-2</v>
      </c>
      <c r="Y22" s="6">
        <v>6.5166522037755761E-2</v>
      </c>
      <c r="Z22" s="6">
        <v>2.0191641452484314E-2</v>
      </c>
      <c r="AA22" s="6">
        <v>1.5831796907140573E-2</v>
      </c>
      <c r="AB22" s="6">
        <v>0.13996353560442967</v>
      </c>
      <c r="AC22" s="6">
        <v>9.9992999999999999E-2</v>
      </c>
      <c r="AD22" s="6">
        <v>5.5152741767259999E-3</v>
      </c>
      <c r="AE22" s="60"/>
      <c r="AF22" s="26">
        <v>62216.387095417405</v>
      </c>
      <c r="AG22" s="26">
        <v>1354.5755211213332</v>
      </c>
      <c r="AH22" s="26">
        <v>77844.108999354168</v>
      </c>
      <c r="AI22" s="26">
        <v>7514.3766765</v>
      </c>
      <c r="AJ22" s="26">
        <v>11806.89228</v>
      </c>
      <c r="AK22" s="26" t="s">
        <v>431</v>
      </c>
      <c r="AL22" s="49" t="s">
        <v>49</v>
      </c>
    </row>
    <row r="23" spans="1:38" s="2" customFormat="1" ht="26.25" customHeight="1" thickBot="1" x14ac:dyDescent="0.25">
      <c r="A23" s="70" t="s">
        <v>70</v>
      </c>
      <c r="B23" s="74" t="s">
        <v>393</v>
      </c>
      <c r="C23" s="71" t="s">
        <v>389</v>
      </c>
      <c r="D23" s="117"/>
      <c r="E23" s="6">
        <v>9.445709548</v>
      </c>
      <c r="F23" s="6">
        <v>0.866923577</v>
      </c>
      <c r="G23" s="6">
        <v>1.0440016E-2</v>
      </c>
      <c r="H23" s="6">
        <v>4.1759869999999999E-3</v>
      </c>
      <c r="I23" s="6">
        <v>0.51683424099999997</v>
      </c>
      <c r="J23" s="6">
        <v>0.51683424099999997</v>
      </c>
      <c r="K23" s="6">
        <v>0.51683424099999997</v>
      </c>
      <c r="L23" s="6">
        <v>0.37271216699999998</v>
      </c>
      <c r="M23" s="6">
        <v>3.93807616</v>
      </c>
      <c r="N23" s="6" t="s">
        <v>432</v>
      </c>
      <c r="O23" s="6">
        <v>5.2200119999999996E-3</v>
      </c>
      <c r="P23" s="6" t="s">
        <v>432</v>
      </c>
      <c r="Q23" s="6" t="s">
        <v>432</v>
      </c>
      <c r="R23" s="6">
        <v>2.6100082E-2</v>
      </c>
      <c r="S23" s="6">
        <v>0.887402307</v>
      </c>
      <c r="T23" s="6">
        <v>3.6540084E-2</v>
      </c>
      <c r="U23" s="6">
        <v>5.2200119999999996E-3</v>
      </c>
      <c r="V23" s="6">
        <v>0.52200136399999997</v>
      </c>
      <c r="W23" s="6" t="s">
        <v>432</v>
      </c>
      <c r="X23" s="6">
        <v>1.56600406258041E-2</v>
      </c>
      <c r="Y23" s="6">
        <v>2.6100067709673502E-2</v>
      </c>
      <c r="Z23" s="6">
        <v>1.7956846584255368E-2</v>
      </c>
      <c r="AA23" s="6">
        <v>4.123810698128413E-3</v>
      </c>
      <c r="AB23" s="6">
        <v>6.3840765617861381E-2</v>
      </c>
      <c r="AC23" s="6" t="s">
        <v>431</v>
      </c>
      <c r="AD23" s="6" t="s">
        <v>431</v>
      </c>
      <c r="AE23" s="60"/>
      <c r="AF23" s="26">
        <v>22498.258365738558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6.6301726371620564</v>
      </c>
      <c r="F24" s="6">
        <v>5.6315553840527492</v>
      </c>
      <c r="G24" s="6">
        <v>4.2503480752799998</v>
      </c>
      <c r="H24" s="6">
        <v>0.557170418</v>
      </c>
      <c r="I24" s="6">
        <v>2.3696954166634052</v>
      </c>
      <c r="J24" s="6">
        <v>2.4788584846634052</v>
      </c>
      <c r="K24" s="6">
        <v>2.6437449956634054</v>
      </c>
      <c r="L24" s="6">
        <v>0.62417351665062404</v>
      </c>
      <c r="M24" s="6">
        <v>10.870351834863429</v>
      </c>
      <c r="N24" s="6">
        <v>0.484609842121415</v>
      </c>
      <c r="O24" s="6">
        <v>0.1979311080509025</v>
      </c>
      <c r="P24" s="6">
        <v>1.6122894424999999E-2</v>
      </c>
      <c r="Q24" s="6">
        <v>1.74485104572E-2</v>
      </c>
      <c r="R24" s="6">
        <v>0.48842367546578358</v>
      </c>
      <c r="S24" s="6">
        <v>0.11507044071857836</v>
      </c>
      <c r="T24" s="6">
        <v>1.5021351667828811</v>
      </c>
      <c r="U24" s="6">
        <v>1.048653927431E-2</v>
      </c>
      <c r="V24" s="6">
        <v>7.8107751119614148</v>
      </c>
      <c r="W24" s="6">
        <v>1.6139557538520604</v>
      </c>
      <c r="X24" s="6">
        <v>0.15658363591922159</v>
      </c>
      <c r="Y24" s="6">
        <v>0.25301057449819242</v>
      </c>
      <c r="Z24" s="6">
        <v>8.1311419637972407E-2</v>
      </c>
      <c r="AA24" s="6">
        <v>6.6253353788592401E-2</v>
      </c>
      <c r="AB24" s="6">
        <v>0.55715898384397877</v>
      </c>
      <c r="AC24" s="6">
        <v>7.5745009328000004E-2</v>
      </c>
      <c r="AD24" s="6">
        <v>8.86000005512E-4</v>
      </c>
      <c r="AE24" s="60"/>
      <c r="AF24" s="26">
        <v>8203.2124000000003</v>
      </c>
      <c r="AG24" s="26" t="s">
        <v>431</v>
      </c>
      <c r="AH24" s="26">
        <v>68697.278615310803</v>
      </c>
      <c r="AI24" s="26">
        <v>15058.66</v>
      </c>
      <c r="AJ24" s="26" t="s">
        <v>431</v>
      </c>
      <c r="AK24" s="26" t="s">
        <v>431</v>
      </c>
      <c r="AL24" s="49" t="s">
        <v>49</v>
      </c>
    </row>
    <row r="25" spans="1:38" s="2" customFormat="1" ht="26.25" customHeight="1" thickBot="1" x14ac:dyDescent="0.25">
      <c r="A25" s="70" t="s">
        <v>73</v>
      </c>
      <c r="B25" s="74" t="s">
        <v>74</v>
      </c>
      <c r="C25" s="76" t="s">
        <v>75</v>
      </c>
      <c r="D25" s="72"/>
      <c r="E25" s="6">
        <v>5.8777886667927266</v>
      </c>
      <c r="F25" s="6">
        <v>0.50907655162664167</v>
      </c>
      <c r="G25" s="6">
        <v>0.33850986174058528</v>
      </c>
      <c r="H25" s="6" t="s">
        <v>432</v>
      </c>
      <c r="I25" s="6">
        <v>4.6310973002999967E-2</v>
      </c>
      <c r="J25" s="6">
        <v>4.6310973002999967E-2</v>
      </c>
      <c r="K25" s="6">
        <v>4.6310973002999967E-2</v>
      </c>
      <c r="L25" s="6">
        <v>2.2229267041439984E-2</v>
      </c>
      <c r="M25" s="6">
        <v>3.4517909832987734</v>
      </c>
      <c r="N25" s="6">
        <v>2.3539631235464677E-2</v>
      </c>
      <c r="O25" s="6">
        <v>2.089546009314404E-5</v>
      </c>
      <c r="P25" s="6">
        <v>9.228787120931991E-4</v>
      </c>
      <c r="Q25" s="6">
        <v>4.0047063915611889E-5</v>
      </c>
      <c r="R25" s="6">
        <v>4.874363449977979E-3</v>
      </c>
      <c r="S25" s="6">
        <v>2.9594557520019492E-3</v>
      </c>
      <c r="T25" s="6">
        <v>4.0108694225552305E-5</v>
      </c>
      <c r="U25" s="6">
        <v>4.0043982400114873E-5</v>
      </c>
      <c r="V25" s="6">
        <v>7.6604258229023498E-3</v>
      </c>
      <c r="W25" s="6" t="s">
        <v>432</v>
      </c>
      <c r="X25" s="6">
        <v>3.4846217261224829E-4</v>
      </c>
      <c r="Y25" s="6">
        <v>2.7463010600293045E-3</v>
      </c>
      <c r="Z25" s="6">
        <v>3.1157207315109567E-4</v>
      </c>
      <c r="AA25" s="6">
        <v>2.7615703785491844E-4</v>
      </c>
      <c r="AB25" s="6">
        <v>3.6824923436475669E-3</v>
      </c>
      <c r="AC25" s="6" t="s">
        <v>431</v>
      </c>
      <c r="AD25" s="6" t="s">
        <v>431</v>
      </c>
      <c r="AE25" s="60"/>
      <c r="AF25" s="26">
        <v>17521.749959863231</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2.2772189926922373</v>
      </c>
      <c r="F26" s="6">
        <v>0.24500110092402264</v>
      </c>
      <c r="G26" s="6">
        <v>0.14514363570553193</v>
      </c>
      <c r="H26" s="6" t="s">
        <v>432</v>
      </c>
      <c r="I26" s="6">
        <v>1.7835027001509303E-2</v>
      </c>
      <c r="J26" s="6">
        <v>1.7835027001509303E-2</v>
      </c>
      <c r="K26" s="6">
        <v>1.7835027001509303E-2</v>
      </c>
      <c r="L26" s="6">
        <v>8.5608129163363914E-3</v>
      </c>
      <c r="M26" s="6">
        <v>1.8712107965060689</v>
      </c>
      <c r="N26" s="6">
        <v>0.242514586367991</v>
      </c>
      <c r="O26" s="6">
        <v>9.0047033388642722E-6</v>
      </c>
      <c r="P26" s="6">
        <v>3.9766519340050379E-4</v>
      </c>
      <c r="Q26" s="6">
        <v>1.7232428858238883E-5</v>
      </c>
      <c r="R26" s="6">
        <v>2.0882192480863593E-3</v>
      </c>
      <c r="S26" s="6">
        <v>1.268062746207994E-3</v>
      </c>
      <c r="T26" s="6">
        <v>1.7870489848262203E-5</v>
      </c>
      <c r="U26" s="6">
        <v>1.7200525808737714E-5</v>
      </c>
      <c r="V26" s="6">
        <v>3.2888569942847628E-3</v>
      </c>
      <c r="W26" s="6" t="s">
        <v>432</v>
      </c>
      <c r="X26" s="6">
        <v>1.7390036053986996E-4</v>
      </c>
      <c r="Y26" s="6">
        <v>1.2903719231605936E-3</v>
      </c>
      <c r="Z26" s="6">
        <v>1.5192260728876217E-4</v>
      </c>
      <c r="AA26" s="6">
        <v>1.5575651828842761E-4</v>
      </c>
      <c r="AB26" s="6">
        <v>1.7719514092776533E-3</v>
      </c>
      <c r="AC26" s="6" t="s">
        <v>431</v>
      </c>
      <c r="AD26" s="6" t="s">
        <v>431</v>
      </c>
      <c r="AE26" s="60"/>
      <c r="AF26" s="26">
        <v>7464.5298172694529</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167.34401376</v>
      </c>
      <c r="F27" s="6">
        <v>10.866780392000001</v>
      </c>
      <c r="G27" s="6">
        <v>0.22126855000000001</v>
      </c>
      <c r="H27" s="6">
        <v>2.4495864809999999</v>
      </c>
      <c r="I27" s="6">
        <v>7.0028095270000001</v>
      </c>
      <c r="J27" s="6">
        <v>7.0028095270000001</v>
      </c>
      <c r="K27" s="6">
        <v>7.0028095270000001</v>
      </c>
      <c r="L27" s="6">
        <v>5.956243529</v>
      </c>
      <c r="M27" s="6">
        <v>120.825501163</v>
      </c>
      <c r="N27" s="6">
        <v>20.561524229</v>
      </c>
      <c r="O27" s="6">
        <v>0.197040295</v>
      </c>
      <c r="P27" s="6">
        <v>0.105160328</v>
      </c>
      <c r="Q27" s="6">
        <v>2.5324309999999999E-3</v>
      </c>
      <c r="R27" s="6">
        <v>0.96122940300000004</v>
      </c>
      <c r="S27" s="6">
        <v>33.460871904999998</v>
      </c>
      <c r="T27" s="6">
        <v>1.379645233</v>
      </c>
      <c r="U27" s="6">
        <v>0.196843343</v>
      </c>
      <c r="V27" s="6">
        <v>19.679557403</v>
      </c>
      <c r="W27" s="6">
        <v>11.182428144999999</v>
      </c>
      <c r="X27" s="6">
        <v>0.44133157631839998</v>
      </c>
      <c r="Y27" s="6">
        <v>0.49503051208280002</v>
      </c>
      <c r="Z27" s="6">
        <v>0.38667997208179999</v>
      </c>
      <c r="AA27" s="6">
        <v>0.41693466476879998</v>
      </c>
      <c r="AB27" s="6">
        <v>1.7399767252506</v>
      </c>
      <c r="AC27" s="6" t="s">
        <v>431</v>
      </c>
      <c r="AD27" s="6">
        <v>2.2368990000000002</v>
      </c>
      <c r="AE27" s="60"/>
      <c r="AF27" s="26">
        <v>711802.2433489518</v>
      </c>
      <c r="AG27" s="26" t="s">
        <v>433</v>
      </c>
      <c r="AH27" s="26">
        <v>409.08659788023692</v>
      </c>
      <c r="AI27" s="26">
        <v>27339.587802324528</v>
      </c>
      <c r="AJ27" s="26">
        <v>787.94762783075691</v>
      </c>
      <c r="AK27" s="26" t="s">
        <v>431</v>
      </c>
      <c r="AL27" s="49" t="s">
        <v>49</v>
      </c>
    </row>
    <row r="28" spans="1:38" s="2" customFormat="1" ht="26.25" customHeight="1" thickBot="1" x14ac:dyDescent="0.25">
      <c r="A28" s="70" t="s">
        <v>78</v>
      </c>
      <c r="B28" s="70" t="s">
        <v>81</v>
      </c>
      <c r="C28" s="71" t="s">
        <v>82</v>
      </c>
      <c r="D28" s="72"/>
      <c r="E28" s="6">
        <v>27.120375377999999</v>
      </c>
      <c r="F28" s="6">
        <v>1.6966249069999999</v>
      </c>
      <c r="G28" s="6">
        <v>2.9104792000000001E-2</v>
      </c>
      <c r="H28" s="6">
        <v>3.5783845000000002E-2</v>
      </c>
      <c r="I28" s="6">
        <v>1.4725141479999999</v>
      </c>
      <c r="J28" s="6">
        <v>1.4725141479999999</v>
      </c>
      <c r="K28" s="6">
        <v>1.4725141479999999</v>
      </c>
      <c r="L28" s="6">
        <v>1.1892494929999999</v>
      </c>
      <c r="M28" s="6">
        <v>19.227599691999998</v>
      </c>
      <c r="N28" s="6">
        <v>1.360772101</v>
      </c>
      <c r="O28" s="6">
        <v>1.5989362E-2</v>
      </c>
      <c r="P28" s="6">
        <v>1.1411559999999999E-2</v>
      </c>
      <c r="Q28" s="6">
        <v>2.20053E-4</v>
      </c>
      <c r="R28" s="6">
        <v>8.4886869000000004E-2</v>
      </c>
      <c r="S28" s="6">
        <v>2.7210405940000002</v>
      </c>
      <c r="T28" s="6">
        <v>0.111538175</v>
      </c>
      <c r="U28" s="6">
        <v>1.6024502999999999E-2</v>
      </c>
      <c r="V28" s="6">
        <v>1.606439671</v>
      </c>
      <c r="W28" s="6">
        <v>1.1615707451999999</v>
      </c>
      <c r="X28" s="6">
        <v>4.1687874747800002E-2</v>
      </c>
      <c r="Y28" s="6">
        <v>4.6826716380299997E-2</v>
      </c>
      <c r="Z28" s="6">
        <v>3.6616803966799998E-2</v>
      </c>
      <c r="AA28" s="6">
        <v>3.90021775441E-2</v>
      </c>
      <c r="AB28" s="6">
        <v>0.1641335726384</v>
      </c>
      <c r="AC28" s="6" t="s">
        <v>431</v>
      </c>
      <c r="AD28" s="6">
        <v>0.24094399999999999</v>
      </c>
      <c r="AE28" s="60"/>
      <c r="AF28" s="26">
        <v>88299.685638105642</v>
      </c>
      <c r="AG28" s="26" t="s">
        <v>433</v>
      </c>
      <c r="AH28" s="26" t="s">
        <v>433</v>
      </c>
      <c r="AI28" s="26">
        <v>3291.644024435529</v>
      </c>
      <c r="AJ28" s="26">
        <v>124.94246304800008</v>
      </c>
      <c r="AK28" s="26" t="s">
        <v>431</v>
      </c>
      <c r="AL28" s="49" t="s">
        <v>49</v>
      </c>
    </row>
    <row r="29" spans="1:38" s="2" customFormat="1" ht="26.25" customHeight="1" thickBot="1" x14ac:dyDescent="0.25">
      <c r="A29" s="70" t="s">
        <v>78</v>
      </c>
      <c r="B29" s="70" t="s">
        <v>83</v>
      </c>
      <c r="C29" s="71" t="s">
        <v>84</v>
      </c>
      <c r="D29" s="72"/>
      <c r="E29" s="6">
        <v>118.201584713</v>
      </c>
      <c r="F29" s="6">
        <v>2.7208271370000001</v>
      </c>
      <c r="G29" s="6">
        <v>8.1417651999999993E-2</v>
      </c>
      <c r="H29" s="6">
        <v>0.163672077</v>
      </c>
      <c r="I29" s="6">
        <v>1.8850620499999999</v>
      </c>
      <c r="J29" s="6">
        <v>1.8850620499999999</v>
      </c>
      <c r="K29" s="6">
        <v>1.8850620499999999</v>
      </c>
      <c r="L29" s="6">
        <v>1.2932424229999999</v>
      </c>
      <c r="M29" s="6">
        <v>31.317009344999999</v>
      </c>
      <c r="N29" s="6">
        <v>3.545000521</v>
      </c>
      <c r="O29" s="6">
        <v>2.5365327999999999E-2</v>
      </c>
      <c r="P29" s="6">
        <v>3.1451614000000003E-2</v>
      </c>
      <c r="Q29" s="6">
        <v>5.9360900000000004E-4</v>
      </c>
      <c r="R29" s="6">
        <v>0.15598234399999999</v>
      </c>
      <c r="S29" s="6">
        <v>4.3108491449999997</v>
      </c>
      <c r="T29" s="6">
        <v>0.17650378</v>
      </c>
      <c r="U29" s="6">
        <v>2.5551989000000001E-2</v>
      </c>
      <c r="V29" s="6">
        <v>2.5817817019999998</v>
      </c>
      <c r="W29" s="6">
        <v>1.1646809975000001</v>
      </c>
      <c r="X29" s="6">
        <v>2.6011172933800002E-2</v>
      </c>
      <c r="Y29" s="6">
        <v>0.157512102761</v>
      </c>
      <c r="Z29" s="6">
        <v>0.17600893684810001</v>
      </c>
      <c r="AA29" s="6">
        <v>4.0461824563000001E-2</v>
      </c>
      <c r="AB29" s="6">
        <v>0.39999403710390002</v>
      </c>
      <c r="AC29" s="6" t="s">
        <v>431</v>
      </c>
      <c r="AD29" s="6">
        <v>0.23218</v>
      </c>
      <c r="AE29" s="60"/>
      <c r="AF29" s="26">
        <v>245540.68004957979</v>
      </c>
      <c r="AG29" s="26" t="s">
        <v>433</v>
      </c>
      <c r="AH29" s="26">
        <v>3263.7542181197632</v>
      </c>
      <c r="AI29" s="26">
        <v>9148.7797632012371</v>
      </c>
      <c r="AJ29" s="26">
        <v>353.65808712124306</v>
      </c>
      <c r="AK29" s="26" t="s">
        <v>431</v>
      </c>
      <c r="AL29" s="49" t="s">
        <v>49</v>
      </c>
    </row>
    <row r="30" spans="1:38" s="2" customFormat="1" ht="26.25" customHeight="1" thickBot="1" x14ac:dyDescent="0.25">
      <c r="A30" s="70" t="s">
        <v>78</v>
      </c>
      <c r="B30" s="70" t="s">
        <v>85</v>
      </c>
      <c r="C30" s="71" t="s">
        <v>86</v>
      </c>
      <c r="D30" s="72"/>
      <c r="E30" s="6">
        <v>3.1563134069999998</v>
      </c>
      <c r="F30" s="6">
        <v>10.803964214000001</v>
      </c>
      <c r="G30" s="6">
        <v>5.5198340000000004E-3</v>
      </c>
      <c r="H30" s="6">
        <v>3.2069654000000003E-2</v>
      </c>
      <c r="I30" s="6">
        <v>0.16487026799999999</v>
      </c>
      <c r="J30" s="6">
        <v>0.16487026799999999</v>
      </c>
      <c r="K30" s="6">
        <v>0.16487026799999999</v>
      </c>
      <c r="L30" s="6">
        <v>3.0978180000000001E-2</v>
      </c>
      <c r="M30" s="6">
        <v>94.956019921000006</v>
      </c>
      <c r="N30" s="6">
        <v>1.7531008729999999</v>
      </c>
      <c r="O30" s="6">
        <v>1.2818258000000001E-2</v>
      </c>
      <c r="P30" s="6">
        <v>4.8574880000000001E-3</v>
      </c>
      <c r="Q30" s="6">
        <v>1.6749899999999999E-4</v>
      </c>
      <c r="R30" s="6">
        <v>5.7018877000000003E-2</v>
      </c>
      <c r="S30" s="6">
        <v>2.1704337219999998</v>
      </c>
      <c r="T30" s="6">
        <v>9.0146641999999999E-2</v>
      </c>
      <c r="U30" s="6">
        <v>1.2762536E-2</v>
      </c>
      <c r="V30" s="6">
        <v>1.2729212400000001</v>
      </c>
      <c r="W30" s="6">
        <v>0.25068373160000001</v>
      </c>
      <c r="X30" s="6">
        <v>6.0001717098000003E-3</v>
      </c>
      <c r="Y30" s="6">
        <v>7.8210633441999997E-3</v>
      </c>
      <c r="Z30" s="6">
        <v>4.5916738809999996E-3</v>
      </c>
      <c r="AA30" s="6">
        <v>8.7142893480000004E-3</v>
      </c>
      <c r="AB30" s="6">
        <v>2.7127198282500001E-2</v>
      </c>
      <c r="AC30" s="6" t="s">
        <v>431</v>
      </c>
      <c r="AD30" s="6">
        <v>0.12950700000000001</v>
      </c>
      <c r="AE30" s="60"/>
      <c r="AF30" s="26">
        <v>22165.198215962875</v>
      </c>
      <c r="AG30" s="26" t="s">
        <v>433</v>
      </c>
      <c r="AH30" s="26" t="s">
        <v>433</v>
      </c>
      <c r="AI30" s="26">
        <v>963.03653403870578</v>
      </c>
      <c r="AJ30" s="26" t="s">
        <v>433</v>
      </c>
      <c r="AK30" s="26" t="s">
        <v>431</v>
      </c>
      <c r="AL30" s="49" t="s">
        <v>49</v>
      </c>
    </row>
    <row r="31" spans="1:38" s="2" customFormat="1" ht="26.25" customHeight="1" thickBot="1" x14ac:dyDescent="0.25">
      <c r="A31" s="70" t="s">
        <v>78</v>
      </c>
      <c r="B31" s="70" t="s">
        <v>87</v>
      </c>
      <c r="C31" s="71" t="s">
        <v>88</v>
      </c>
      <c r="D31" s="72"/>
      <c r="E31" s="6" t="s">
        <v>431</v>
      </c>
      <c r="F31" s="6">
        <v>3.699804211</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190430.68158999999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3.3818991430000001</v>
      </c>
      <c r="J32" s="6">
        <v>6.0674186819999996</v>
      </c>
      <c r="K32" s="6">
        <v>8.2609472749999995</v>
      </c>
      <c r="L32" s="6">
        <v>0.37275401000000002</v>
      </c>
      <c r="M32" s="6" t="s">
        <v>431</v>
      </c>
      <c r="N32" s="6">
        <v>7.317144903</v>
      </c>
      <c r="O32" s="6">
        <v>3.6074396000000002E-2</v>
      </c>
      <c r="P32" s="6" t="s">
        <v>432</v>
      </c>
      <c r="Q32" s="6">
        <v>8.5474520999999998E-2</v>
      </c>
      <c r="R32" s="6">
        <v>2.6880875460000002</v>
      </c>
      <c r="S32" s="6">
        <v>58.662009443999999</v>
      </c>
      <c r="T32" s="6">
        <v>0.43983750599999999</v>
      </c>
      <c r="U32" s="6">
        <v>6.763798E-2</v>
      </c>
      <c r="V32" s="6">
        <v>26.557021615</v>
      </c>
      <c r="W32" s="6" t="s">
        <v>431</v>
      </c>
      <c r="X32" s="6">
        <v>9.5867436994999996E-3</v>
      </c>
      <c r="Y32" s="6">
        <v>4.788349516E-4</v>
      </c>
      <c r="Z32" s="6">
        <v>7.0685159580000003E-4</v>
      </c>
      <c r="AA32" s="6" t="s">
        <v>432</v>
      </c>
      <c r="AB32" s="6">
        <v>1.07724302471E-2</v>
      </c>
      <c r="AC32" s="6" t="s">
        <v>431</v>
      </c>
      <c r="AD32" s="6" t="s">
        <v>431</v>
      </c>
      <c r="AE32" s="60"/>
      <c r="AF32" s="26" t="s">
        <v>433</v>
      </c>
      <c r="AG32" s="26" t="s">
        <v>433</v>
      </c>
      <c r="AH32" s="26" t="s">
        <v>433</v>
      </c>
      <c r="AI32" s="26" t="s">
        <v>433</v>
      </c>
      <c r="AJ32" s="26" t="s">
        <v>433</v>
      </c>
      <c r="AK32" s="26">
        <v>373522995.54268938</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1.9470286189999999</v>
      </c>
      <c r="J33" s="6">
        <v>3.6056085530000002</v>
      </c>
      <c r="K33" s="6">
        <v>7.2112171089999997</v>
      </c>
      <c r="L33" s="6">
        <v>7.6438888999999996E-2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373522995.54268938</v>
      </c>
      <c r="AL33" s="49" t="s">
        <v>413</v>
      </c>
    </row>
    <row r="34" spans="1:38" s="2" customFormat="1" ht="26.25" customHeight="1" thickBot="1" x14ac:dyDescent="0.25">
      <c r="A34" s="70" t="s">
        <v>70</v>
      </c>
      <c r="B34" s="70" t="s">
        <v>93</v>
      </c>
      <c r="C34" s="71" t="s">
        <v>94</v>
      </c>
      <c r="D34" s="72"/>
      <c r="E34" s="6">
        <v>4.0063723710000003</v>
      </c>
      <c r="F34" s="6">
        <v>0.35552732500000001</v>
      </c>
      <c r="G34" s="6">
        <v>1.529152E-3</v>
      </c>
      <c r="H34" s="6">
        <v>5.3520599999999998E-4</v>
      </c>
      <c r="I34" s="6">
        <v>0.10474676600000001</v>
      </c>
      <c r="J34" s="6">
        <v>0.110098776</v>
      </c>
      <c r="K34" s="6">
        <v>0.11621538200000001</v>
      </c>
      <c r="L34" s="6">
        <v>6.8085389999999996E-2</v>
      </c>
      <c r="M34" s="6">
        <v>0.81809512299999998</v>
      </c>
      <c r="N34" s="6" t="s">
        <v>432</v>
      </c>
      <c r="O34" s="6">
        <v>7.6457399999999996E-4</v>
      </c>
      <c r="P34" s="6" t="s">
        <v>432</v>
      </c>
      <c r="Q34" s="6" t="s">
        <v>432</v>
      </c>
      <c r="R34" s="6">
        <v>3.822878E-3</v>
      </c>
      <c r="S34" s="6">
        <v>0.12997773900000001</v>
      </c>
      <c r="T34" s="6">
        <v>5.3520269999999997E-3</v>
      </c>
      <c r="U34" s="6">
        <v>7.6457399999999996E-4</v>
      </c>
      <c r="V34" s="6">
        <v>7.6457492000000002E-2</v>
      </c>
      <c r="W34" s="6">
        <v>2.1368338746240001E-2</v>
      </c>
      <c r="X34" s="6">
        <v>2.2937246400000001E-3</v>
      </c>
      <c r="Y34" s="6">
        <v>3.8228744000000001E-3</v>
      </c>
      <c r="Z34" s="6">
        <v>2.6301375871999998E-3</v>
      </c>
      <c r="AA34" s="6">
        <v>6.0401415520000004E-4</v>
      </c>
      <c r="AB34" s="6">
        <v>9.3507507824000004E-3</v>
      </c>
      <c r="AC34" s="6" t="s">
        <v>431</v>
      </c>
      <c r="AD34" s="6" t="s">
        <v>431</v>
      </c>
      <c r="AE34" s="60"/>
      <c r="AF34" s="26">
        <v>3295.3177328000002</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19.436215058999998</v>
      </c>
      <c r="F36" s="6">
        <v>0.84395145500000002</v>
      </c>
      <c r="G36" s="6">
        <v>3.9751819849999999</v>
      </c>
      <c r="H36" s="6" t="s">
        <v>432</v>
      </c>
      <c r="I36" s="6">
        <v>0.68294687899999995</v>
      </c>
      <c r="J36" s="6">
        <v>0.80298762599999995</v>
      </c>
      <c r="K36" s="6">
        <v>0.80298762599999995</v>
      </c>
      <c r="L36" s="6">
        <v>2.067047E-2</v>
      </c>
      <c r="M36" s="6">
        <v>1.7881189230000001</v>
      </c>
      <c r="N36" s="6">
        <v>6.1916828E-2</v>
      </c>
      <c r="O36" s="6">
        <v>5.4459119999999998E-3</v>
      </c>
      <c r="P36" s="6">
        <v>1.1897726000000001E-2</v>
      </c>
      <c r="Q36" s="6">
        <v>8.8383640999999999E-2</v>
      </c>
      <c r="R36" s="6">
        <v>9.6049553999999995E-2</v>
      </c>
      <c r="S36" s="6">
        <v>0.42263007200000002</v>
      </c>
      <c r="T36" s="6">
        <v>3.8745909959999998</v>
      </c>
      <c r="U36" s="6">
        <v>5.5569104000000001E-2</v>
      </c>
      <c r="V36" s="6">
        <v>0.52030918800000003</v>
      </c>
      <c r="W36" s="6">
        <v>9.4106828661390002E-2</v>
      </c>
      <c r="X36" s="6">
        <v>1.2001819794059999E-3</v>
      </c>
      <c r="Y36" s="6">
        <v>6.5559098970300001E-3</v>
      </c>
      <c r="Z36" s="6">
        <v>5.4459098970300003E-3</v>
      </c>
      <c r="AA36" s="6">
        <v>1.321590989703E-3</v>
      </c>
      <c r="AB36" s="6">
        <v>1.4523592763169E-2</v>
      </c>
      <c r="AC36" s="6">
        <v>4.1345E-2</v>
      </c>
      <c r="AD36" s="6">
        <v>7.5520000000000004E-2</v>
      </c>
      <c r="AE36" s="60"/>
      <c r="AF36" s="26">
        <v>18410.2716561993</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9.800236788924889E-2</v>
      </c>
      <c r="F37" s="6">
        <v>3.3882030520986867E-3</v>
      </c>
      <c r="G37" s="6">
        <v>3.1343646400014028E-4</v>
      </c>
      <c r="H37" s="6" t="s">
        <v>431</v>
      </c>
      <c r="I37" s="6">
        <v>4.1536285994293903E-4</v>
      </c>
      <c r="J37" s="6">
        <v>4.1536285994293903E-4</v>
      </c>
      <c r="K37" s="6">
        <v>4.1536285994293903E-4</v>
      </c>
      <c r="L37" s="6">
        <v>3.5035031876901E-5</v>
      </c>
      <c r="M37" s="6">
        <v>1.0034009793240706E-2</v>
      </c>
      <c r="N37" s="6">
        <v>3.8503571959901996E-6</v>
      </c>
      <c r="O37" s="6">
        <v>5.4505876314550004E-7</v>
      </c>
      <c r="P37" s="6">
        <v>1.9207697353664671E-4</v>
      </c>
      <c r="Q37" s="6">
        <v>2.3002096485791581E-4</v>
      </c>
      <c r="R37" s="6">
        <v>2.7586540103655E-6</v>
      </c>
      <c r="S37" s="6">
        <v>2.1044464403357999E-6</v>
      </c>
      <c r="T37" s="6">
        <v>1.0425860089454999E-6</v>
      </c>
      <c r="U37" s="6">
        <v>2.24859076582975E-5</v>
      </c>
      <c r="V37" s="6">
        <v>3.816039934953435E-4</v>
      </c>
      <c r="W37" s="6">
        <v>9.6324779363019669E-4</v>
      </c>
      <c r="X37" s="6">
        <v>1.0840039886245E-6</v>
      </c>
      <c r="Y37" s="6">
        <v>1.7053444875258001E-6</v>
      </c>
      <c r="Z37" s="6">
        <v>1.6184965774986E-6</v>
      </c>
      <c r="AA37" s="6">
        <v>1.6171905940581E-6</v>
      </c>
      <c r="AB37" s="6">
        <v>6.0250356644992002E-6</v>
      </c>
      <c r="AC37" s="6">
        <v>1.1026777517E-6</v>
      </c>
      <c r="AD37" s="6">
        <v>6.0669700000000004E-11</v>
      </c>
      <c r="AE37" s="60"/>
      <c r="AF37" s="26">
        <v>6.5299180000000003</v>
      </c>
      <c r="AG37" s="26" t="s">
        <v>431</v>
      </c>
      <c r="AH37" s="26">
        <v>1913.5663444412703</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8.0418966097835405</v>
      </c>
      <c r="F39" s="6">
        <v>0.96927699790104138</v>
      </c>
      <c r="G39" s="6">
        <v>5.5645066043207789</v>
      </c>
      <c r="H39" s="6">
        <v>1.8611560000000001E-3</v>
      </c>
      <c r="I39" s="6">
        <v>1.3674488433169991</v>
      </c>
      <c r="J39" s="6">
        <v>1.7092054023169991</v>
      </c>
      <c r="K39" s="6">
        <v>2.0581389173169988</v>
      </c>
      <c r="L39" s="6">
        <v>0.11379358920531989</v>
      </c>
      <c r="M39" s="6">
        <v>5.5369910958105679</v>
      </c>
      <c r="N39" s="6">
        <v>0.5121860857384285</v>
      </c>
      <c r="O39" s="6">
        <v>5.3146610102186895E-2</v>
      </c>
      <c r="P39" s="6">
        <v>2.2661178206646655E-2</v>
      </c>
      <c r="Q39" s="6">
        <v>4.8809753073646656E-2</v>
      </c>
      <c r="R39" s="6">
        <v>0.75908391734884395</v>
      </c>
      <c r="S39" s="6">
        <v>0.12903900031764123</v>
      </c>
      <c r="T39" s="6">
        <v>6.7243803133491848</v>
      </c>
      <c r="U39" s="6">
        <v>8.5860024345221341E-3</v>
      </c>
      <c r="V39" s="6">
        <v>1.975607965349248</v>
      </c>
      <c r="W39" s="6">
        <v>0.74985475447562455</v>
      </c>
      <c r="X39" s="6">
        <v>7.753929939523467E-2</v>
      </c>
      <c r="Y39" s="6">
        <v>0.13414717723848466</v>
      </c>
      <c r="Z39" s="6">
        <v>5.7774163930156941E-2</v>
      </c>
      <c r="AA39" s="6">
        <v>5.1864983995930661E-2</v>
      </c>
      <c r="AB39" s="6">
        <v>0.3213256245598069</v>
      </c>
      <c r="AC39" s="6">
        <v>2.41409463165978E-2</v>
      </c>
      <c r="AD39" s="6">
        <v>0.15115500000000001</v>
      </c>
      <c r="AE39" s="60"/>
      <c r="AF39" s="26">
        <v>40989.974320645422</v>
      </c>
      <c r="AG39" s="26">
        <v>897.97014371812702</v>
      </c>
      <c r="AH39" s="26">
        <v>86686.660980057248</v>
      </c>
      <c r="AI39" s="26">
        <v>4008.0477917937919</v>
      </c>
      <c r="AJ39" s="26" t="s">
        <v>433</v>
      </c>
      <c r="AK39" s="26" t="s">
        <v>431</v>
      </c>
      <c r="AL39" s="49" t="s">
        <v>49</v>
      </c>
    </row>
    <row r="40" spans="1:38" s="2" customFormat="1" ht="26.25" customHeight="1" thickBot="1" x14ac:dyDescent="0.25">
      <c r="A40" s="70" t="s">
        <v>70</v>
      </c>
      <c r="B40" s="70" t="s">
        <v>105</v>
      </c>
      <c r="C40" s="71" t="s">
        <v>391</v>
      </c>
      <c r="D40" s="72"/>
      <c r="E40" s="6">
        <v>3.0415000000000001E-2</v>
      </c>
      <c r="F40" s="6">
        <v>2.5001789990000001</v>
      </c>
      <c r="G40" s="6">
        <v>2.2000002000000001E-2</v>
      </c>
      <c r="H40" s="6">
        <v>3.2997000000000003E-5</v>
      </c>
      <c r="I40" s="6">
        <v>4.1382000000000002E-2</v>
      </c>
      <c r="J40" s="6">
        <v>4.1382000000000002E-2</v>
      </c>
      <c r="K40" s="6">
        <v>4.1382000000000002E-2</v>
      </c>
      <c r="L40" s="6">
        <v>2.068E-3</v>
      </c>
      <c r="M40" s="6">
        <v>6.8287230000000001</v>
      </c>
      <c r="N40" s="6">
        <v>5.5E-2</v>
      </c>
      <c r="O40" s="6">
        <v>1.1000100000000001E-4</v>
      </c>
      <c r="P40" s="6" t="s">
        <v>432</v>
      </c>
      <c r="Q40" s="6" t="s">
        <v>432</v>
      </c>
      <c r="R40" s="6">
        <v>5.4999900000000002E-4</v>
      </c>
      <c r="S40" s="6">
        <v>1.8700000000000001E-2</v>
      </c>
      <c r="T40" s="6">
        <v>7.7000199999999999E-4</v>
      </c>
      <c r="U40" s="6">
        <v>1.1000100000000001E-4</v>
      </c>
      <c r="V40" s="6">
        <v>1.0999999999999999E-2</v>
      </c>
      <c r="W40" s="6" t="s">
        <v>432</v>
      </c>
      <c r="X40" s="6">
        <v>4.4000000000000002E-4</v>
      </c>
      <c r="Y40" s="6">
        <v>4.4000000000000002E-4</v>
      </c>
      <c r="Z40" s="6">
        <v>3.7839999999999998E-4</v>
      </c>
      <c r="AA40" s="6">
        <v>8.6899999999999998E-5</v>
      </c>
      <c r="AB40" s="6">
        <v>1.3453E-3</v>
      </c>
      <c r="AC40" s="6" t="s">
        <v>431</v>
      </c>
      <c r="AD40" s="6" t="s">
        <v>431</v>
      </c>
      <c r="AE40" s="60"/>
      <c r="AF40" s="26">
        <v>463.21</v>
      </c>
      <c r="AG40" s="26" t="s">
        <v>433</v>
      </c>
      <c r="AH40" s="26" t="s">
        <v>433</v>
      </c>
      <c r="AI40" s="26" t="s">
        <v>433</v>
      </c>
      <c r="AJ40" s="26" t="s">
        <v>433</v>
      </c>
      <c r="AK40" s="26" t="s">
        <v>431</v>
      </c>
      <c r="AL40" s="49" t="s">
        <v>49</v>
      </c>
    </row>
    <row r="41" spans="1:38" s="2" customFormat="1" ht="26.25" customHeight="1" thickBot="1" x14ac:dyDescent="0.25">
      <c r="A41" s="70" t="s">
        <v>103</v>
      </c>
      <c r="B41" s="70" t="s">
        <v>106</v>
      </c>
      <c r="C41" s="71" t="s">
        <v>400</v>
      </c>
      <c r="D41" s="72"/>
      <c r="E41" s="6">
        <v>21.033969786</v>
      </c>
      <c r="F41" s="6">
        <v>48.423172586</v>
      </c>
      <c r="G41" s="6">
        <v>11.357086613</v>
      </c>
      <c r="H41" s="6">
        <v>0.72919199700000004</v>
      </c>
      <c r="I41" s="6">
        <v>57.525250612999997</v>
      </c>
      <c r="J41" s="6">
        <v>59.091435789000002</v>
      </c>
      <c r="K41" s="6">
        <v>62.195124024000002</v>
      </c>
      <c r="L41" s="6">
        <v>6.547824307</v>
      </c>
      <c r="M41" s="6">
        <v>387.56553701600001</v>
      </c>
      <c r="N41" s="6">
        <v>3.6873011280000001</v>
      </c>
      <c r="O41" s="6">
        <v>1.3786132959999999</v>
      </c>
      <c r="P41" s="6">
        <v>0.11208987099999999</v>
      </c>
      <c r="Q41" s="6">
        <v>5.9434896000000001E-2</v>
      </c>
      <c r="R41" s="6">
        <v>2.4961951930000001</v>
      </c>
      <c r="S41" s="6">
        <v>0.76820199700000003</v>
      </c>
      <c r="T41" s="6">
        <v>0.29555985000000001</v>
      </c>
      <c r="U41" s="6">
        <v>6.3181391000000003E-2</v>
      </c>
      <c r="V41" s="6">
        <v>55.097545773</v>
      </c>
      <c r="W41" s="6">
        <v>61.730519198788024</v>
      </c>
      <c r="X41" s="6">
        <v>11.551658054168442</v>
      </c>
      <c r="Y41" s="6">
        <v>10.74641092388838</v>
      </c>
      <c r="Z41" s="6">
        <v>4.0715963084681475</v>
      </c>
      <c r="AA41" s="6">
        <v>6.4577129484162672</v>
      </c>
      <c r="AB41" s="6">
        <v>32.827378234941236</v>
      </c>
      <c r="AC41" s="6">
        <v>0.52789699999999995</v>
      </c>
      <c r="AD41" s="6">
        <v>0.72689599999999999</v>
      </c>
      <c r="AE41" s="60"/>
      <c r="AF41" s="26">
        <v>122801.0472</v>
      </c>
      <c r="AG41" s="26">
        <v>4247.6000000000004</v>
      </c>
      <c r="AH41" s="26">
        <v>138895.66091105406</v>
      </c>
      <c r="AI41" s="26">
        <v>105057.30586000018</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19.749570718000001</v>
      </c>
      <c r="F43" s="6">
        <v>1.478848935</v>
      </c>
      <c r="G43" s="6">
        <v>1.026671184</v>
      </c>
      <c r="H43" s="6" t="s">
        <v>432</v>
      </c>
      <c r="I43" s="6">
        <v>0.89472317400000001</v>
      </c>
      <c r="J43" s="6">
        <v>0.90285997200000001</v>
      </c>
      <c r="K43" s="6">
        <v>0.91815427100000002</v>
      </c>
      <c r="L43" s="6">
        <v>0.54027366499999996</v>
      </c>
      <c r="M43" s="6">
        <v>4.3696570450000003</v>
      </c>
      <c r="N43" s="6">
        <v>8.2726104999999994E-2</v>
      </c>
      <c r="O43" s="6">
        <v>3.7494896E-2</v>
      </c>
      <c r="P43" s="6">
        <v>5.5684990000000002E-3</v>
      </c>
      <c r="Q43" s="6">
        <v>4.0801120000000003E-3</v>
      </c>
      <c r="R43" s="6">
        <v>7.4667962000000004E-2</v>
      </c>
      <c r="S43" s="6">
        <v>2.3878678E-2</v>
      </c>
      <c r="T43" s="6">
        <v>5.4150129999999998E-2</v>
      </c>
      <c r="U43" s="6">
        <v>6.4404079999999999E-3</v>
      </c>
      <c r="V43" s="6">
        <v>2.6224686130000001</v>
      </c>
      <c r="W43" s="6">
        <v>0.30843195796367279</v>
      </c>
      <c r="X43" s="6">
        <v>2.8908928687000984E-2</v>
      </c>
      <c r="Y43" s="6">
        <v>4.6588965423692008E-2</v>
      </c>
      <c r="Z43" s="6">
        <v>1.4589944614685093E-2</v>
      </c>
      <c r="AA43" s="6">
        <v>1.1722960542369199E-2</v>
      </c>
      <c r="AB43" s="6">
        <v>0.10181079926774729</v>
      </c>
      <c r="AC43" s="6">
        <v>1.8846999999999999E-2</v>
      </c>
      <c r="AD43" s="6">
        <v>4.1069000000000001E-2</v>
      </c>
      <c r="AE43" s="60"/>
      <c r="AF43" s="26">
        <v>22042.201579467499</v>
      </c>
      <c r="AG43" s="26" t="s">
        <v>433</v>
      </c>
      <c r="AH43" s="26">
        <v>15560.217105487869</v>
      </c>
      <c r="AI43" s="26">
        <v>2920.7505957243247</v>
      </c>
      <c r="AJ43" s="26" t="s">
        <v>433</v>
      </c>
      <c r="AK43" s="26" t="s">
        <v>431</v>
      </c>
      <c r="AL43" s="49" t="s">
        <v>49</v>
      </c>
    </row>
    <row r="44" spans="1:38" s="2" customFormat="1" ht="26.25" customHeight="1" thickBot="1" x14ac:dyDescent="0.25">
      <c r="A44" s="70" t="s">
        <v>70</v>
      </c>
      <c r="B44" s="70" t="s">
        <v>111</v>
      </c>
      <c r="C44" s="71" t="s">
        <v>112</v>
      </c>
      <c r="D44" s="72"/>
      <c r="E44" s="6">
        <v>49.634307008</v>
      </c>
      <c r="F44" s="6">
        <v>5.1453543570000004</v>
      </c>
      <c r="G44" s="6">
        <v>6.0895522000000001E-2</v>
      </c>
      <c r="H44" s="6">
        <v>1.9957055000000001E-2</v>
      </c>
      <c r="I44" s="6">
        <v>2.1649730900000002</v>
      </c>
      <c r="J44" s="6">
        <v>2.1649730900000002</v>
      </c>
      <c r="K44" s="6">
        <v>2.1649730900000002</v>
      </c>
      <c r="L44" s="6">
        <v>1.3410928019999999</v>
      </c>
      <c r="M44" s="6">
        <v>23.788163638</v>
      </c>
      <c r="N44" s="6" t="s">
        <v>432</v>
      </c>
      <c r="O44" s="6">
        <v>2.5150268E-2</v>
      </c>
      <c r="P44" s="6" t="s">
        <v>432</v>
      </c>
      <c r="Q44" s="6" t="s">
        <v>432</v>
      </c>
      <c r="R44" s="6">
        <v>0.12575134700000001</v>
      </c>
      <c r="S44" s="6">
        <v>4.275545911</v>
      </c>
      <c r="T44" s="6">
        <v>0.17605189399999999</v>
      </c>
      <c r="U44" s="6">
        <v>2.5150268E-2</v>
      </c>
      <c r="V44" s="6">
        <v>2.5150269980000002</v>
      </c>
      <c r="W44" s="6" t="s">
        <v>432</v>
      </c>
      <c r="X44" s="6">
        <v>7.550432E-2</v>
      </c>
      <c r="Y44" s="6">
        <v>0.12569784000000001</v>
      </c>
      <c r="Z44" s="6">
        <v>8.6516928800000004E-2</v>
      </c>
      <c r="AA44" s="6">
        <v>1.98687133E-2</v>
      </c>
      <c r="AB44" s="6">
        <v>0.30758780209999997</v>
      </c>
      <c r="AC44" s="6" t="s">
        <v>431</v>
      </c>
      <c r="AD44" s="6" t="s">
        <v>431</v>
      </c>
      <c r="AE44" s="60"/>
      <c r="AF44" s="26">
        <v>108392.36620999999</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26.217182021999999</v>
      </c>
      <c r="F45" s="6">
        <v>0.98197896900000003</v>
      </c>
      <c r="G45" s="6">
        <v>1.004391359</v>
      </c>
      <c r="H45" s="6" t="s">
        <v>432</v>
      </c>
      <c r="I45" s="6">
        <v>0.45166690100000001</v>
      </c>
      <c r="J45" s="6">
        <v>0.53059495700000003</v>
      </c>
      <c r="K45" s="6">
        <v>0.53059495700000003</v>
      </c>
      <c r="L45" s="6">
        <v>2.3907148E-2</v>
      </c>
      <c r="M45" s="6">
        <v>2.2280163590000002</v>
      </c>
      <c r="N45" s="6">
        <v>6.5285438000000001E-2</v>
      </c>
      <c r="O45" s="6">
        <v>5.021958E-3</v>
      </c>
      <c r="P45" s="6">
        <v>1.5065874E-2</v>
      </c>
      <c r="Q45" s="6">
        <v>2.0087826999999999E-2</v>
      </c>
      <c r="R45" s="6">
        <v>2.5109784999999999E-2</v>
      </c>
      <c r="S45" s="6">
        <v>0.44193220300000002</v>
      </c>
      <c r="T45" s="6">
        <v>0.50219568199999998</v>
      </c>
      <c r="U45" s="6">
        <v>5.0219568999999999E-2</v>
      </c>
      <c r="V45" s="6">
        <v>0.60263481500000005</v>
      </c>
      <c r="W45" s="6">
        <v>6.5285438673000004E-2</v>
      </c>
      <c r="X45" s="6">
        <v>1.0043913641999999E-3</v>
      </c>
      <c r="Y45" s="6">
        <v>5.0219568209999999E-3</v>
      </c>
      <c r="Z45" s="6">
        <v>5.0219568209999999E-3</v>
      </c>
      <c r="AA45" s="6">
        <v>5.0219568209999995E-4</v>
      </c>
      <c r="AB45" s="6">
        <v>1.15505006883E-2</v>
      </c>
      <c r="AC45" s="6">
        <v>4.0177999999999998E-2</v>
      </c>
      <c r="AD45" s="6">
        <v>1.9082999999999999E-2</v>
      </c>
      <c r="AE45" s="60"/>
      <c r="AF45" s="26">
        <v>21644.633898510001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5.1905668479999996</v>
      </c>
      <c r="F47" s="6">
        <v>0.17328668799999999</v>
      </c>
      <c r="G47" s="6">
        <v>0.190994727</v>
      </c>
      <c r="H47" s="6">
        <v>3.7172799999999999E-4</v>
      </c>
      <c r="I47" s="6">
        <v>6.6806999000000006E-2</v>
      </c>
      <c r="J47" s="6">
        <v>7.6135830000000002E-2</v>
      </c>
      <c r="K47" s="6">
        <v>7.7528156000000001E-2</v>
      </c>
      <c r="L47" s="6">
        <v>1.2927081999999999E-2</v>
      </c>
      <c r="M47" s="6">
        <v>0.94285634100000004</v>
      </c>
      <c r="N47" s="6">
        <v>0.15451362399999999</v>
      </c>
      <c r="O47" s="6">
        <v>5.7769099999999997E-4</v>
      </c>
      <c r="P47" s="6">
        <v>1.797196E-3</v>
      </c>
      <c r="Q47" s="6">
        <v>2.0546750000000002E-3</v>
      </c>
      <c r="R47" s="6">
        <v>4.7436789999999998E-3</v>
      </c>
      <c r="S47" s="6">
        <v>6.8889671999999999E-2</v>
      </c>
      <c r="T47" s="6">
        <v>5.1099500999999999E-2</v>
      </c>
      <c r="U47" s="6">
        <v>5.1426249999999996E-3</v>
      </c>
      <c r="V47" s="6">
        <v>7.4810478E-2</v>
      </c>
      <c r="W47" s="6">
        <v>1.00840417605E-2</v>
      </c>
      <c r="X47" s="6">
        <v>2.9258604625488524E-4</v>
      </c>
      <c r="Y47" s="6">
        <v>1.1144639668762858E-3</v>
      </c>
      <c r="Z47" s="6">
        <v>7.1231630312276729E-4</v>
      </c>
      <c r="AA47" s="6">
        <v>2.2888872460607754E-4</v>
      </c>
      <c r="AB47" s="6">
        <v>2.3482550408600159E-3</v>
      </c>
      <c r="AC47" s="6">
        <v>4.0489999999999996E-3</v>
      </c>
      <c r="AD47" s="6">
        <v>2.6259999999999999E-3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9.4928400000000007E-3</v>
      </c>
      <c r="J48" s="6">
        <v>6.1703460000000002E-2</v>
      </c>
      <c r="K48" s="6">
        <v>0.12973547999999999</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1.5821400000000001</v>
      </c>
      <c r="AL48" s="49" t="s">
        <v>122</v>
      </c>
    </row>
    <row r="49" spans="1:38" s="2" customFormat="1" ht="26.25" customHeight="1" thickBot="1" x14ac:dyDescent="0.25">
      <c r="A49" s="70" t="s">
        <v>119</v>
      </c>
      <c r="B49" s="70" t="s">
        <v>123</v>
      </c>
      <c r="C49" s="71" t="s">
        <v>124</v>
      </c>
      <c r="D49" s="72"/>
      <c r="E49" s="6">
        <v>1.4141145999999999E-3</v>
      </c>
      <c r="F49" s="6">
        <v>1.2098538799999999E-2</v>
      </c>
      <c r="G49" s="6">
        <v>1.2569911999999999E-3</v>
      </c>
      <c r="H49" s="6">
        <v>5.8135838E-3</v>
      </c>
      <c r="I49" s="6">
        <v>9.8830917599999998E-2</v>
      </c>
      <c r="J49" s="6">
        <v>0.23490019500000001</v>
      </c>
      <c r="K49" s="6">
        <v>0.54553409779999995</v>
      </c>
      <c r="L49" s="6" t="s">
        <v>432</v>
      </c>
      <c r="M49" s="6">
        <v>0.72292695340000002</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17.450230238449215</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0.23224449203897399</v>
      </c>
      <c r="AL51" s="49" t="s">
        <v>130</v>
      </c>
    </row>
    <row r="52" spans="1:38" s="2" customFormat="1" ht="26.25" customHeight="1" thickBot="1" x14ac:dyDescent="0.25">
      <c r="A52" s="70" t="s">
        <v>119</v>
      </c>
      <c r="B52" s="74" t="s">
        <v>131</v>
      </c>
      <c r="C52" s="76" t="s">
        <v>392</v>
      </c>
      <c r="D52" s="73"/>
      <c r="E52" s="6">
        <v>1.50034523619</v>
      </c>
      <c r="F52" s="6">
        <v>0.47147546848275002</v>
      </c>
      <c r="G52" s="6">
        <v>20.215957966023076</v>
      </c>
      <c r="H52" s="6">
        <v>7.6479929E-3</v>
      </c>
      <c r="I52" s="6">
        <v>0.18774816480000001</v>
      </c>
      <c r="J52" s="6">
        <v>0.43037408783999997</v>
      </c>
      <c r="K52" s="6">
        <v>0.54767339855999997</v>
      </c>
      <c r="L52" s="6">
        <v>2.9103823999999999E-4</v>
      </c>
      <c r="M52" s="6">
        <v>0.56508450723726578</v>
      </c>
      <c r="N52" s="6">
        <v>1.5118125499999999E-3</v>
      </c>
      <c r="O52" s="6">
        <v>3.1125552499999999E-4</v>
      </c>
      <c r="P52" s="6">
        <v>3.557206E-4</v>
      </c>
      <c r="Q52" s="6">
        <v>8.8930150000000001E-5</v>
      </c>
      <c r="R52" s="6">
        <v>1.5562776249999999E-3</v>
      </c>
      <c r="S52" s="6">
        <v>6.6697612500000005E-4</v>
      </c>
      <c r="T52" s="6">
        <v>2.93469495E-3</v>
      </c>
      <c r="U52" s="6">
        <v>8.8930150000000001E-5</v>
      </c>
      <c r="V52" s="6">
        <v>5.7804597500000002E-4</v>
      </c>
      <c r="W52" s="6">
        <v>1.7721419754214069E-4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67.704808999999997</v>
      </c>
      <c r="AL52" s="49" t="s">
        <v>132</v>
      </c>
    </row>
    <row r="53" spans="1:38" s="2" customFormat="1" ht="26.25" customHeight="1" thickBot="1" x14ac:dyDescent="0.25">
      <c r="A53" s="70" t="s">
        <v>119</v>
      </c>
      <c r="B53" s="74" t="s">
        <v>133</v>
      </c>
      <c r="C53" s="76" t="s">
        <v>134</v>
      </c>
      <c r="D53" s="73"/>
      <c r="E53" s="6" t="s">
        <v>431</v>
      </c>
      <c r="F53" s="6">
        <v>12.70738857738958</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1698240664.5377839</v>
      </c>
      <c r="AL53" s="49" t="s">
        <v>135</v>
      </c>
    </row>
    <row r="54" spans="1:38" s="2" customFormat="1" ht="37.5" customHeight="1" thickBot="1" x14ac:dyDescent="0.25">
      <c r="A54" s="70" t="s">
        <v>119</v>
      </c>
      <c r="B54" s="74" t="s">
        <v>136</v>
      </c>
      <c r="C54" s="76" t="s">
        <v>137</v>
      </c>
      <c r="D54" s="73"/>
      <c r="E54" s="6" t="s">
        <v>431</v>
      </c>
      <c r="F54" s="6">
        <v>1.3426676458911182</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1029.6176656324872</v>
      </c>
      <c r="AL54" s="49" t="s">
        <v>419</v>
      </c>
    </row>
    <row r="55" spans="1:38" s="2" customFormat="1" ht="26.25" customHeight="1" thickBot="1" x14ac:dyDescent="0.25">
      <c r="A55" s="70" t="s">
        <v>119</v>
      </c>
      <c r="B55" s="74" t="s">
        <v>138</v>
      </c>
      <c r="C55" s="76" t="s">
        <v>139</v>
      </c>
      <c r="D55" s="73"/>
      <c r="E55" s="6">
        <v>3.3658167425619481</v>
      </c>
      <c r="F55" s="6">
        <v>0.65525356233298482</v>
      </c>
      <c r="G55" s="6">
        <v>4.7109468735506814</v>
      </c>
      <c r="H55" s="6" t="s">
        <v>432</v>
      </c>
      <c r="I55" s="6">
        <v>1.94788462E-2</v>
      </c>
      <c r="J55" s="6">
        <v>1.94788462E-2</v>
      </c>
      <c r="K55" s="6">
        <v>1.94788462E-2</v>
      </c>
      <c r="L55" s="6">
        <v>4.86976155E-4</v>
      </c>
      <c r="M55" s="6">
        <v>0.90299552433843266</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3647.7195836802821</v>
      </c>
      <c r="AG55" s="26" t="s">
        <v>431</v>
      </c>
      <c r="AH55" s="26">
        <v>363.4889432327318</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17649.532999999999</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6.304924152307588E-2</v>
      </c>
      <c r="J58" s="6">
        <v>0.42032827115383925</v>
      </c>
      <c r="K58" s="6">
        <v>0.84065654130767853</v>
      </c>
      <c r="L58" s="6">
        <v>2.9002684920614906E-4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1965.1608550691963</v>
      </c>
      <c r="AL58" s="49" t="s">
        <v>148</v>
      </c>
    </row>
    <row r="59" spans="1:38" s="2" customFormat="1" ht="26.25" customHeight="1" thickBot="1" x14ac:dyDescent="0.25">
      <c r="A59" s="70" t="s">
        <v>53</v>
      </c>
      <c r="B59" s="78" t="s">
        <v>149</v>
      </c>
      <c r="C59" s="71" t="s">
        <v>402</v>
      </c>
      <c r="D59" s="72"/>
      <c r="E59" s="6" t="s">
        <v>432</v>
      </c>
      <c r="F59" s="6">
        <v>5.133577885E-2</v>
      </c>
      <c r="G59" s="6" t="s">
        <v>432</v>
      </c>
      <c r="H59" s="6">
        <v>8.0021991900000006E-2</v>
      </c>
      <c r="I59" s="6">
        <v>0.72129962639</v>
      </c>
      <c r="J59" s="6">
        <v>0.82277956199000002</v>
      </c>
      <c r="K59" s="6">
        <v>0.93290102020999999</v>
      </c>
      <c r="L59" s="6">
        <v>1.2310040125600001E-3</v>
      </c>
      <c r="M59" s="6" t="s">
        <v>432</v>
      </c>
      <c r="N59" s="6">
        <v>7.9403180665640001</v>
      </c>
      <c r="O59" s="6">
        <v>0.38025736855109998</v>
      </c>
      <c r="P59" s="6">
        <v>3.0093278400000001E-3</v>
      </c>
      <c r="Q59" s="6">
        <v>0.83921069781000002</v>
      </c>
      <c r="R59" s="6">
        <v>1.0487271331476999</v>
      </c>
      <c r="S59" s="6">
        <v>1.6832081341100001E-2</v>
      </c>
      <c r="T59" s="6">
        <v>1.3735482035355999</v>
      </c>
      <c r="U59" s="6">
        <v>4.0495749803646</v>
      </c>
      <c r="V59" s="6">
        <v>0.42587649360000002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4569.6281900000004</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1.0752768960000001</v>
      </c>
      <c r="J60" s="6">
        <v>8.8085847190000006</v>
      </c>
      <c r="K60" s="6">
        <v>28.787351977</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171791.861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1.185409597</v>
      </c>
      <c r="J61" s="6">
        <v>11.835059206</v>
      </c>
      <c r="K61" s="6">
        <v>39.584736200000002</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24711400</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2.2300053E-2</v>
      </c>
      <c r="J62" s="6">
        <v>0.22300051900000001</v>
      </c>
      <c r="K62" s="6">
        <v>0.44600103499999999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37166.752999999997</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0.20666539</v>
      </c>
      <c r="F65" s="6" t="s">
        <v>431</v>
      </c>
      <c r="G65" s="6" t="s">
        <v>431</v>
      </c>
      <c r="H65" s="6">
        <v>8.5945975000000004E-3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1.1809780000000001E-3</v>
      </c>
      <c r="J67" s="6">
        <v>1.5746379999999999E-3</v>
      </c>
      <c r="K67" s="6">
        <v>1.9682969999999999E-3</v>
      </c>
      <c r="L67" s="6">
        <v>2.1257999999999999E-5</v>
      </c>
      <c r="M67" s="6">
        <v>7.6489852000000003</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6.4898279999999996E-3</v>
      </c>
      <c r="F68" s="6" t="s">
        <v>432</v>
      </c>
      <c r="G68" s="6">
        <v>0.23856126999999999</v>
      </c>
      <c r="H68" s="6" t="s">
        <v>432</v>
      </c>
      <c r="I68" s="6">
        <v>1.081638E-2</v>
      </c>
      <c r="J68" s="6">
        <v>1.442184E-2</v>
      </c>
      <c r="K68" s="6">
        <v>1.80273E-2</v>
      </c>
      <c r="L68" s="6">
        <v>1.9469499999999999E-4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0.65638423999999995</v>
      </c>
      <c r="I69" s="6">
        <v>1.4246879999999999E-3</v>
      </c>
      <c r="J69" s="6">
        <v>1.899584E-3</v>
      </c>
      <c r="K69" s="6">
        <v>2.37448E-3</v>
      </c>
      <c r="L69" s="6">
        <v>2.563925849E-5</v>
      </c>
      <c r="M69" s="6">
        <v>9.0385998799999996</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0.29057500000000003</v>
      </c>
      <c r="F70" s="6">
        <v>10.003435315999999</v>
      </c>
      <c r="G70" s="6">
        <v>2.7117181489150002</v>
      </c>
      <c r="H70" s="6">
        <v>0.31288436485216981</v>
      </c>
      <c r="I70" s="6">
        <v>1.4307049094207407</v>
      </c>
      <c r="J70" s="6">
        <v>1.9490307865576542</v>
      </c>
      <c r="K70" s="6">
        <v>2.499170398704547</v>
      </c>
      <c r="L70" s="6">
        <v>2.6809377844414815E-2</v>
      </c>
      <c r="M70" s="6">
        <v>0.20728079999999999</v>
      </c>
      <c r="N70" s="6" t="s">
        <v>432</v>
      </c>
      <c r="O70" s="6" t="s">
        <v>432</v>
      </c>
      <c r="P70" s="6">
        <v>0.21359259799999999</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1.3615170381646999</v>
      </c>
      <c r="F72" s="6">
        <v>0.82557626503991477</v>
      </c>
      <c r="G72" s="6">
        <v>1.3887301115258479</v>
      </c>
      <c r="H72" s="6" t="s">
        <v>432</v>
      </c>
      <c r="I72" s="6">
        <v>1.2523139230278688</v>
      </c>
      <c r="J72" s="6">
        <v>1.5367118164852942</v>
      </c>
      <c r="K72" s="6">
        <v>2.9291335944387304</v>
      </c>
      <c r="L72" s="6">
        <v>3.4046656785279197E-2</v>
      </c>
      <c r="M72" s="6">
        <v>96.449104235999997</v>
      </c>
      <c r="N72" s="6">
        <v>42.111274418168001</v>
      </c>
      <c r="O72" s="6">
        <v>1.5221182992</v>
      </c>
      <c r="P72" s="6">
        <v>0.90787738161300002</v>
      </c>
      <c r="Q72" s="6">
        <v>0.10062682178</v>
      </c>
      <c r="R72" s="6">
        <v>2.3329311317330799</v>
      </c>
      <c r="S72" s="6">
        <v>2.2850330359150002</v>
      </c>
      <c r="T72" s="6">
        <v>4.7716548454250001</v>
      </c>
      <c r="U72" s="6">
        <v>0.12528063489999999</v>
      </c>
      <c r="V72" s="6">
        <v>26.41407339976244</v>
      </c>
      <c r="W72" s="6">
        <v>66.026382479999995</v>
      </c>
      <c r="X72" s="6" t="s">
        <v>434</v>
      </c>
      <c r="Y72" s="6" t="s">
        <v>434</v>
      </c>
      <c r="Z72" s="6" t="s">
        <v>434</v>
      </c>
      <c r="AA72" s="6" t="s">
        <v>434</v>
      </c>
      <c r="AB72" s="6">
        <v>16.187025635312001</v>
      </c>
      <c r="AC72" s="6">
        <v>0.16646415000000001</v>
      </c>
      <c r="AD72" s="6">
        <v>26.02137785</v>
      </c>
      <c r="AE72" s="60"/>
      <c r="AF72" s="26" t="s">
        <v>431</v>
      </c>
      <c r="AG72" s="26" t="s">
        <v>431</v>
      </c>
      <c r="AH72" s="26" t="s">
        <v>431</v>
      </c>
      <c r="AI72" s="26" t="s">
        <v>431</v>
      </c>
      <c r="AJ72" s="26" t="s">
        <v>431</v>
      </c>
      <c r="AK72" s="26">
        <v>14976.972459999999</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0.214264542</v>
      </c>
      <c r="J73" s="6">
        <v>0.30354143449999998</v>
      </c>
      <c r="K73" s="6">
        <v>0.35710756999999999</v>
      </c>
      <c r="L73" s="6">
        <v>2.14264542E-2</v>
      </c>
      <c r="M73" s="6" t="s">
        <v>432</v>
      </c>
      <c r="N73" s="6">
        <v>0.18324519972</v>
      </c>
      <c r="O73" s="6">
        <v>5.5658588699999999E-3</v>
      </c>
      <c r="P73" s="6" t="s">
        <v>432</v>
      </c>
      <c r="Q73" s="6">
        <v>1.2987004030000001E-2</v>
      </c>
      <c r="R73" s="6">
        <v>3.56785825E-3</v>
      </c>
      <c r="S73" s="6">
        <v>6.9930021700000001E-3</v>
      </c>
      <c r="T73" s="6">
        <v>1.71257196E-3</v>
      </c>
      <c r="U73" s="6" t="s">
        <v>432</v>
      </c>
      <c r="V73" s="6">
        <v>0.88625598930000005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0.36012672000000001</v>
      </c>
      <c r="F74" s="6" t="s">
        <v>432</v>
      </c>
      <c r="G74" s="6">
        <v>3.6717236422811461</v>
      </c>
      <c r="H74" s="6" t="s">
        <v>432</v>
      </c>
      <c r="I74" s="6">
        <v>0.37243326766666668</v>
      </c>
      <c r="J74" s="6">
        <v>0.878821399</v>
      </c>
      <c r="K74" s="6">
        <v>1.1185419990000001</v>
      </c>
      <c r="L74" s="6">
        <v>8.5659642333333324E-3</v>
      </c>
      <c r="M74" s="6">
        <v>43.2152064</v>
      </c>
      <c r="N74" s="6" t="s">
        <v>432</v>
      </c>
      <c r="O74" s="6" t="s">
        <v>432</v>
      </c>
      <c r="P74" s="6" t="s">
        <v>432</v>
      </c>
      <c r="Q74" s="6" t="s">
        <v>432</v>
      </c>
      <c r="R74" s="6" t="s">
        <v>432</v>
      </c>
      <c r="S74" s="6" t="s">
        <v>432</v>
      </c>
      <c r="T74" s="6" t="s">
        <v>432</v>
      </c>
      <c r="U74" s="6" t="s">
        <v>432</v>
      </c>
      <c r="V74" s="6" t="s">
        <v>432</v>
      </c>
      <c r="W74" s="6">
        <v>9.9458099999999998</v>
      </c>
      <c r="X74" s="6">
        <v>1.15911991</v>
      </c>
      <c r="Y74" s="6">
        <v>1.1474624600000001</v>
      </c>
      <c r="Z74" s="6">
        <v>1.1474624600000001</v>
      </c>
      <c r="AA74" s="6">
        <v>0.142006982</v>
      </c>
      <c r="AB74" s="6">
        <v>3.5960518119999998</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0.88028644499999997</v>
      </c>
      <c r="H76" s="6" t="s">
        <v>432</v>
      </c>
      <c r="I76" s="6">
        <v>1.4084583120000001E-3</v>
      </c>
      <c r="J76" s="6">
        <v>2.8169166240000001E-3</v>
      </c>
      <c r="K76" s="6">
        <v>3.5211457800000002E-3</v>
      </c>
      <c r="L76" s="6" t="s">
        <v>432</v>
      </c>
      <c r="M76" s="6" t="s">
        <v>432</v>
      </c>
      <c r="N76" s="6">
        <v>0.19366301790000001</v>
      </c>
      <c r="O76" s="6">
        <v>8.8028644499999996E-3</v>
      </c>
      <c r="P76" s="6" t="s">
        <v>432</v>
      </c>
      <c r="Q76" s="6">
        <v>5.2817186699999998E-2</v>
      </c>
      <c r="R76" s="6" t="s">
        <v>432</v>
      </c>
      <c r="S76" s="6" t="s">
        <v>432</v>
      </c>
      <c r="T76" s="6" t="s">
        <v>432</v>
      </c>
      <c r="U76" s="6" t="s">
        <v>432</v>
      </c>
      <c r="V76" s="6">
        <v>8.8028644499999996E-3</v>
      </c>
      <c r="W76" s="6">
        <v>0.56338332479999997</v>
      </c>
      <c r="X76" s="6" t="s">
        <v>432</v>
      </c>
      <c r="Y76" s="6" t="s">
        <v>432</v>
      </c>
      <c r="Z76" s="6" t="s">
        <v>432</v>
      </c>
      <c r="AA76" s="6" t="s">
        <v>432</v>
      </c>
      <c r="AB76" s="6" t="s">
        <v>432</v>
      </c>
      <c r="AC76" s="6" t="s">
        <v>432</v>
      </c>
      <c r="AD76" s="6">
        <v>4.5774895140000002E-4</v>
      </c>
      <c r="AE76" s="60"/>
      <c r="AF76" s="26" t="s">
        <v>431</v>
      </c>
      <c r="AG76" s="26" t="s">
        <v>431</v>
      </c>
      <c r="AH76" s="26" t="s">
        <v>431</v>
      </c>
      <c r="AI76" s="26" t="s">
        <v>431</v>
      </c>
      <c r="AJ76" s="26" t="s">
        <v>431</v>
      </c>
      <c r="AK76" s="26">
        <v>176.057289</v>
      </c>
      <c r="AL76" s="49" t="s">
        <v>193</v>
      </c>
    </row>
    <row r="77" spans="1:38" s="2" customFormat="1" ht="26.25" customHeight="1" thickBot="1" x14ac:dyDescent="0.25">
      <c r="A77" s="70" t="s">
        <v>53</v>
      </c>
      <c r="B77" s="70" t="s">
        <v>194</v>
      </c>
      <c r="C77" s="71" t="s">
        <v>195</v>
      </c>
      <c r="D77" s="72"/>
      <c r="E77" s="6" t="s">
        <v>432</v>
      </c>
      <c r="F77" s="6" t="s">
        <v>432</v>
      </c>
      <c r="G77" s="6">
        <v>0.73612491599999996</v>
      </c>
      <c r="H77" s="6" t="s">
        <v>432</v>
      </c>
      <c r="I77" s="6">
        <v>7.7331146160000003E-3</v>
      </c>
      <c r="J77" s="6">
        <v>8.4354847640000005E-3</v>
      </c>
      <c r="K77" s="6">
        <v>9.6316269120000006E-3</v>
      </c>
      <c r="L77" s="6" t="s">
        <v>432</v>
      </c>
      <c r="M77" s="6" t="s">
        <v>432</v>
      </c>
      <c r="N77" s="6">
        <v>0.14999732020000001</v>
      </c>
      <c r="O77" s="6">
        <v>3.574340468E-2</v>
      </c>
      <c r="P77" s="6">
        <v>0.29636749907400001</v>
      </c>
      <c r="Q77" s="6">
        <v>2.08598148E-3</v>
      </c>
      <c r="R77" s="6" t="s">
        <v>432</v>
      </c>
      <c r="S77" s="6" t="s">
        <v>432</v>
      </c>
      <c r="T77" s="6" t="s">
        <v>432</v>
      </c>
      <c r="U77" s="6" t="s">
        <v>432</v>
      </c>
      <c r="V77" s="6">
        <v>3.0946544440000001</v>
      </c>
      <c r="W77" s="6">
        <v>2.8165235800000001</v>
      </c>
      <c r="X77" s="6" t="s">
        <v>432</v>
      </c>
      <c r="Y77" s="6" t="s">
        <v>432</v>
      </c>
      <c r="Z77" s="6" t="s">
        <v>432</v>
      </c>
      <c r="AA77" s="6" t="s">
        <v>432</v>
      </c>
      <c r="AB77" s="6" t="s">
        <v>432</v>
      </c>
      <c r="AC77" s="6" t="s">
        <v>432</v>
      </c>
      <c r="AD77" s="6">
        <v>6.9489177760000001E-4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1.2611079999999999</v>
      </c>
      <c r="H78" s="6" t="s">
        <v>432</v>
      </c>
      <c r="I78" s="6">
        <v>1.0851769230999999E-2</v>
      </c>
      <c r="J78" s="6">
        <v>1.4128E-2</v>
      </c>
      <c r="K78" s="6">
        <v>3.7520999999999999E-2</v>
      </c>
      <c r="L78" s="6">
        <v>1.0851769E-5</v>
      </c>
      <c r="M78" s="6" t="s">
        <v>432</v>
      </c>
      <c r="N78" s="6">
        <v>0.53459999999999996</v>
      </c>
      <c r="O78" s="6">
        <v>4.8869999999999997E-2</v>
      </c>
      <c r="P78" s="6">
        <v>3.0000000000000001E-3</v>
      </c>
      <c r="Q78" s="6">
        <v>0.30180000000000001</v>
      </c>
      <c r="R78" s="6">
        <v>6.1555619999999998</v>
      </c>
      <c r="S78" s="6">
        <v>4.3272000000000004</v>
      </c>
      <c r="T78" s="6">
        <v>5.6897000000000003E-2</v>
      </c>
      <c r="U78" s="6" t="s">
        <v>432</v>
      </c>
      <c r="V78" s="6">
        <v>0.48699999999999999</v>
      </c>
      <c r="W78" s="6">
        <v>0.34793121999999999</v>
      </c>
      <c r="X78" s="6" t="s">
        <v>432</v>
      </c>
      <c r="Y78" s="6" t="s">
        <v>432</v>
      </c>
      <c r="Z78" s="6" t="s">
        <v>432</v>
      </c>
      <c r="AA78" s="6" t="s">
        <v>432</v>
      </c>
      <c r="AB78" s="6" t="s">
        <v>432</v>
      </c>
      <c r="AC78" s="6" t="s">
        <v>432</v>
      </c>
      <c r="AD78" s="6">
        <v>2.5999999999999998E-5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0.93606213999999999</v>
      </c>
      <c r="H80" s="6" t="s">
        <v>432</v>
      </c>
      <c r="I80" s="6" t="s">
        <v>432</v>
      </c>
      <c r="J80" s="6" t="s">
        <v>432</v>
      </c>
      <c r="K80" s="6">
        <v>0.57603824000000003</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96.777723248000001</v>
      </c>
      <c r="G82" s="6" t="s">
        <v>431</v>
      </c>
      <c r="H82" s="6" t="s">
        <v>431</v>
      </c>
      <c r="I82" s="6" t="s">
        <v>432</v>
      </c>
      <c r="J82" s="6" t="s">
        <v>431</v>
      </c>
      <c r="K82" s="6" t="s">
        <v>431</v>
      </c>
      <c r="L82" s="6" t="s">
        <v>431</v>
      </c>
      <c r="M82" s="6" t="s">
        <v>431</v>
      </c>
      <c r="N82" s="6" t="s">
        <v>431</v>
      </c>
      <c r="O82" s="6" t="s">
        <v>431</v>
      </c>
      <c r="P82" s="6">
        <v>0.15964065199999999</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0.52765333699999994</v>
      </c>
      <c r="G83" s="6" t="s">
        <v>432</v>
      </c>
      <c r="H83" s="6" t="s">
        <v>431</v>
      </c>
      <c r="I83" s="6">
        <v>3.3346663999999998E-2</v>
      </c>
      <c r="J83" s="6">
        <v>0.48653332100000002</v>
      </c>
      <c r="K83" s="6">
        <v>0.86919999000000003</v>
      </c>
      <c r="L83" s="6">
        <v>1.9007550000000001E-3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3.1874436999999999E-2</v>
      </c>
      <c r="G84" s="6" t="s">
        <v>431</v>
      </c>
      <c r="H84" s="6" t="s">
        <v>431</v>
      </c>
      <c r="I84" s="6">
        <v>1.9615039000000001E-2</v>
      </c>
      <c r="J84" s="6">
        <v>9.8075200000000001E-2</v>
      </c>
      <c r="K84" s="6">
        <v>0.39230079600000001</v>
      </c>
      <c r="L84" s="6">
        <v>2.553E-6</v>
      </c>
      <c r="M84" s="6">
        <v>2.3292870000000002E-3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245188</v>
      </c>
      <c r="AL84" s="49" t="s">
        <v>412</v>
      </c>
    </row>
    <row r="85" spans="1:38" s="2" customFormat="1" ht="26.25" customHeight="1" thickBot="1" x14ac:dyDescent="0.25">
      <c r="A85" s="70" t="s">
        <v>208</v>
      </c>
      <c r="B85" s="76" t="s">
        <v>215</v>
      </c>
      <c r="C85" s="82" t="s">
        <v>403</v>
      </c>
      <c r="D85" s="72"/>
      <c r="E85" s="6" t="s">
        <v>431</v>
      </c>
      <c r="F85" s="6">
        <v>70.245118644784995</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461.9263077</v>
      </c>
      <c r="AL85" s="49" t="s">
        <v>216</v>
      </c>
    </row>
    <row r="86" spans="1:38" s="2" customFormat="1" ht="26.25" customHeight="1" thickBot="1" x14ac:dyDescent="0.25">
      <c r="A86" s="70" t="s">
        <v>208</v>
      </c>
      <c r="B86" s="76" t="s">
        <v>217</v>
      </c>
      <c r="C86" s="80" t="s">
        <v>218</v>
      </c>
      <c r="D86" s="72"/>
      <c r="E86" s="6" t="s">
        <v>431</v>
      </c>
      <c r="F86" s="6">
        <v>11.230375704309999</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93.332818000000003</v>
      </c>
      <c r="AL86" s="49" t="s">
        <v>219</v>
      </c>
    </row>
    <row r="87" spans="1:38" s="2" customFormat="1" ht="26.25" customHeight="1" thickBot="1" x14ac:dyDescent="0.25">
      <c r="A87" s="70" t="s">
        <v>208</v>
      </c>
      <c r="B87" s="76" t="s">
        <v>220</v>
      </c>
      <c r="C87" s="80" t="s">
        <v>221</v>
      </c>
      <c r="D87" s="72"/>
      <c r="E87" s="6" t="s">
        <v>431</v>
      </c>
      <c r="F87" s="6">
        <v>0.27591600999999999</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0.40028319909999999</v>
      </c>
      <c r="AL87" s="49" t="s">
        <v>219</v>
      </c>
    </row>
    <row r="88" spans="1:38" s="2" customFormat="1" ht="26.25" customHeight="1" thickBot="1" x14ac:dyDescent="0.25">
      <c r="A88" s="70" t="s">
        <v>208</v>
      </c>
      <c r="B88" s="76" t="s">
        <v>222</v>
      </c>
      <c r="C88" s="80" t="s">
        <v>223</v>
      </c>
      <c r="D88" s="72"/>
      <c r="E88" s="6" t="s">
        <v>432</v>
      </c>
      <c r="F88" s="6">
        <v>47.286996340000002</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14.139105673</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14.513811491555</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1.2568499999999999E-3</v>
      </c>
      <c r="Y90" s="6">
        <v>6.3440999999999997E-4</v>
      </c>
      <c r="Z90" s="6">
        <v>6.3440999999999997E-4</v>
      </c>
      <c r="AA90" s="6">
        <v>6.3440999999999997E-4</v>
      </c>
      <c r="AB90" s="6">
        <v>3.16008E-3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0.13444903899999999</v>
      </c>
      <c r="F91" s="6">
        <v>0.35871659900000002</v>
      </c>
      <c r="G91" s="6">
        <v>1.2103717E-2</v>
      </c>
      <c r="H91" s="6">
        <v>0.30757725400000002</v>
      </c>
      <c r="I91" s="6">
        <v>2.2092728830000001</v>
      </c>
      <c r="J91" s="6">
        <v>2.4015696719999999</v>
      </c>
      <c r="K91" s="6">
        <v>2.4412874979999999</v>
      </c>
      <c r="L91" s="6">
        <v>0.90049725000000003</v>
      </c>
      <c r="M91" s="6">
        <v>4.112392646</v>
      </c>
      <c r="N91" s="6">
        <v>3.1421589999999998E-3</v>
      </c>
      <c r="O91" s="6">
        <v>0.40022692900000001</v>
      </c>
      <c r="P91" s="6">
        <v>2.3200000000000001E-7</v>
      </c>
      <c r="Q91" s="6">
        <v>5.3299999999999998E-6</v>
      </c>
      <c r="R91" s="6">
        <v>6.2524E-5</v>
      </c>
      <c r="S91" s="6">
        <v>0.40200048799999999</v>
      </c>
      <c r="T91" s="6">
        <v>0.20023073399999999</v>
      </c>
      <c r="U91" s="6" t="s">
        <v>432</v>
      </c>
      <c r="V91" s="6">
        <v>0.20115253999999999</v>
      </c>
      <c r="W91" s="6">
        <v>7.4114999999999997E-3</v>
      </c>
      <c r="X91" s="6">
        <v>8.2267650000000005E-3</v>
      </c>
      <c r="Y91" s="6">
        <v>3.3351750000000001E-3</v>
      </c>
      <c r="Z91" s="6">
        <v>3.3351750000000001E-3</v>
      </c>
      <c r="AA91" s="6">
        <v>3.3351750000000001E-3</v>
      </c>
      <c r="AB91" s="6">
        <v>1.8232290000000002E-2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1.5680027999999999</v>
      </c>
      <c r="F92" s="6">
        <v>3.1497256</v>
      </c>
      <c r="G92" s="6">
        <v>3.1360055999999998</v>
      </c>
      <c r="H92" s="6" t="s">
        <v>432</v>
      </c>
      <c r="I92" s="6">
        <v>0.81026424746799997</v>
      </c>
      <c r="J92" s="6">
        <v>1.0803523299569999</v>
      </c>
      <c r="K92" s="6">
        <v>1.3504404124460001</v>
      </c>
      <c r="L92" s="6">
        <v>2.1066870434000001E-2</v>
      </c>
      <c r="M92" s="6">
        <v>8.6240153999999993</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1568.0028</v>
      </c>
      <c r="AL92" s="49" t="s">
        <v>231</v>
      </c>
    </row>
    <row r="93" spans="1:38" s="2" customFormat="1" ht="26.25" customHeight="1" thickBot="1" x14ac:dyDescent="0.25">
      <c r="A93" s="70" t="s">
        <v>53</v>
      </c>
      <c r="B93" s="74" t="s">
        <v>232</v>
      </c>
      <c r="C93" s="71" t="s">
        <v>405</v>
      </c>
      <c r="D93" s="77"/>
      <c r="E93" s="6" t="s">
        <v>431</v>
      </c>
      <c r="F93" s="6">
        <v>21.050114006000001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10022.04808115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0.42927268600000001</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2638.6060000000002</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575.33516999999995</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8.3229998999999999E-2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1.0004873489999999</v>
      </c>
      <c r="F99" s="6">
        <v>27.748352452999999</v>
      </c>
      <c r="G99" s="6" t="s">
        <v>431</v>
      </c>
      <c r="H99" s="6">
        <v>34.190080946000002</v>
      </c>
      <c r="I99" s="6">
        <v>0.34796125999999999</v>
      </c>
      <c r="J99" s="6">
        <v>0.53467218000000005</v>
      </c>
      <c r="K99" s="6">
        <v>1.1711866799999999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848.68600000000004</v>
      </c>
      <c r="AL99" s="49" t="s">
        <v>245</v>
      </c>
    </row>
    <row r="100" spans="1:38" s="2" customFormat="1" ht="26.25" customHeight="1" thickBot="1" x14ac:dyDescent="0.25">
      <c r="A100" s="70" t="s">
        <v>243</v>
      </c>
      <c r="B100" s="70" t="s">
        <v>246</v>
      </c>
      <c r="C100" s="71" t="s">
        <v>408</v>
      </c>
      <c r="D100" s="84"/>
      <c r="E100" s="6">
        <v>1.83183289</v>
      </c>
      <c r="F100" s="6">
        <v>18.006223940999998</v>
      </c>
      <c r="G100" s="6" t="s">
        <v>431</v>
      </c>
      <c r="H100" s="6">
        <v>29.600449528999999</v>
      </c>
      <c r="I100" s="6">
        <v>0.32146182000000001</v>
      </c>
      <c r="J100" s="6">
        <v>0.48219273000000001</v>
      </c>
      <c r="K100" s="6">
        <v>1.0536804099999999</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5359.7889999999998</v>
      </c>
      <c r="AL100" s="49" t="s">
        <v>245</v>
      </c>
    </row>
    <row r="101" spans="1:38" s="2" customFormat="1" ht="26.25" customHeight="1" thickBot="1" x14ac:dyDescent="0.25">
      <c r="A101" s="70" t="s">
        <v>243</v>
      </c>
      <c r="B101" s="70" t="s">
        <v>247</v>
      </c>
      <c r="C101" s="71" t="s">
        <v>248</v>
      </c>
      <c r="D101" s="84"/>
      <c r="E101" s="6">
        <v>0.35102256199999998</v>
      </c>
      <c r="F101" s="6">
        <v>0.99847156400000003</v>
      </c>
      <c r="G101" s="6" t="s">
        <v>431</v>
      </c>
      <c r="H101" s="6">
        <v>9.4272242090000002</v>
      </c>
      <c r="I101" s="6">
        <v>9.2005240000000002E-2</v>
      </c>
      <c r="J101" s="6">
        <v>0.27601572000000002</v>
      </c>
      <c r="K101" s="6">
        <v>0.64403668000000003</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16026.378000000001</v>
      </c>
      <c r="AL101" s="49" t="s">
        <v>245</v>
      </c>
    </row>
    <row r="102" spans="1:38" s="2" customFormat="1" ht="26.25" customHeight="1" thickBot="1" x14ac:dyDescent="0.25">
      <c r="A102" s="70" t="s">
        <v>243</v>
      </c>
      <c r="B102" s="70" t="s">
        <v>249</v>
      </c>
      <c r="C102" s="71" t="s">
        <v>386</v>
      </c>
      <c r="D102" s="84"/>
      <c r="E102" s="6">
        <v>0.31871185099999999</v>
      </c>
      <c r="F102" s="6">
        <v>12.812853820000001</v>
      </c>
      <c r="G102" s="6" t="s">
        <v>431</v>
      </c>
      <c r="H102" s="6">
        <v>62.086787843000003</v>
      </c>
      <c r="I102" s="6">
        <v>0.168589146</v>
      </c>
      <c r="J102" s="6">
        <v>3.78556004</v>
      </c>
      <c r="K102" s="6">
        <v>26.85913785</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27462.481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0.19007733299999999</v>
      </c>
      <c r="F104" s="6">
        <v>0.45397907999999998</v>
      </c>
      <c r="G104" s="6" t="s">
        <v>431</v>
      </c>
      <c r="H104" s="6">
        <v>4.6004761519999997</v>
      </c>
      <c r="I104" s="6">
        <v>3.060848E-2</v>
      </c>
      <c r="J104" s="6">
        <v>9.1825439999999994E-2</v>
      </c>
      <c r="K104" s="6">
        <v>0.21425936000000001</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2801.0659999999998</v>
      </c>
      <c r="AL104" s="49" t="s">
        <v>245</v>
      </c>
    </row>
    <row r="105" spans="1:38" s="2" customFormat="1" ht="26.25" customHeight="1" thickBot="1" x14ac:dyDescent="0.25">
      <c r="A105" s="70" t="s">
        <v>243</v>
      </c>
      <c r="B105" s="70" t="s">
        <v>254</v>
      </c>
      <c r="C105" s="71" t="s">
        <v>255</v>
      </c>
      <c r="D105" s="84"/>
      <c r="E105" s="6">
        <v>0.17165303800000001</v>
      </c>
      <c r="F105" s="6">
        <v>0.76014683699999996</v>
      </c>
      <c r="G105" s="6" t="s">
        <v>431</v>
      </c>
      <c r="H105" s="6">
        <v>4.538576355</v>
      </c>
      <c r="I105" s="6">
        <v>3.1151834E-2</v>
      </c>
      <c r="J105" s="6">
        <v>4.8952882000000003E-2</v>
      </c>
      <c r="K105" s="6">
        <v>0.106806286</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653.54300008502196</v>
      </c>
      <c r="AL105" s="49" t="s">
        <v>245</v>
      </c>
    </row>
    <row r="106" spans="1:38" s="2" customFormat="1" ht="26.25" customHeight="1" thickBot="1" x14ac:dyDescent="0.25">
      <c r="A106" s="70" t="s">
        <v>243</v>
      </c>
      <c r="B106" s="70" t="s">
        <v>256</v>
      </c>
      <c r="C106" s="71" t="s">
        <v>257</v>
      </c>
      <c r="D106" s="84"/>
      <c r="E106" s="6">
        <v>3.377316E-3</v>
      </c>
      <c r="F106" s="6">
        <v>5.9906979999999999E-2</v>
      </c>
      <c r="G106" s="6" t="s">
        <v>431</v>
      </c>
      <c r="H106" s="6">
        <v>0.124962987</v>
      </c>
      <c r="I106" s="6">
        <v>1.9815179999999998E-3</v>
      </c>
      <c r="J106" s="6">
        <v>3.1704319999999999E-3</v>
      </c>
      <c r="K106" s="6">
        <v>6.7371779999999999E-3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61.543000002805002</v>
      </c>
      <c r="AL106" s="49" t="s">
        <v>245</v>
      </c>
    </row>
    <row r="107" spans="1:38" s="2" customFormat="1" ht="26.25" customHeight="1" thickBot="1" x14ac:dyDescent="0.25">
      <c r="A107" s="70" t="s">
        <v>243</v>
      </c>
      <c r="B107" s="70" t="s">
        <v>258</v>
      </c>
      <c r="C107" s="71" t="s">
        <v>379</v>
      </c>
      <c r="D107" s="84"/>
      <c r="E107" s="6">
        <v>0.53848416200000004</v>
      </c>
      <c r="F107" s="6">
        <v>1.9502699400000001</v>
      </c>
      <c r="G107" s="6" t="s">
        <v>431</v>
      </c>
      <c r="H107" s="6">
        <v>7.5504527039999996</v>
      </c>
      <c r="I107" s="6">
        <v>0.14350580700000001</v>
      </c>
      <c r="J107" s="6">
        <v>1.9134107600000001</v>
      </c>
      <c r="K107" s="6">
        <v>9.0887011100000006</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47835.269</v>
      </c>
      <c r="AL107" s="49" t="s">
        <v>245</v>
      </c>
    </row>
    <row r="108" spans="1:38" s="2" customFormat="1" ht="26.25" customHeight="1" thickBot="1" x14ac:dyDescent="0.25">
      <c r="A108" s="70" t="s">
        <v>243</v>
      </c>
      <c r="B108" s="70" t="s">
        <v>259</v>
      </c>
      <c r="C108" s="71" t="s">
        <v>380</v>
      </c>
      <c r="D108" s="84"/>
      <c r="E108" s="6">
        <v>0.96070719199999999</v>
      </c>
      <c r="F108" s="6">
        <v>11.768322864</v>
      </c>
      <c r="G108" s="6" t="s">
        <v>431</v>
      </c>
      <c r="H108" s="6">
        <v>19.517948738000001</v>
      </c>
      <c r="I108" s="6">
        <v>0.158615756</v>
      </c>
      <c r="J108" s="6">
        <v>1.58615756</v>
      </c>
      <c r="K108" s="6">
        <v>3.1723151199999999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79307.877999999997</v>
      </c>
      <c r="AL108" s="49" t="s">
        <v>245</v>
      </c>
    </row>
    <row r="109" spans="1:38" s="2" customFormat="1" ht="26.25" customHeight="1" thickBot="1" x14ac:dyDescent="0.25">
      <c r="A109" s="70" t="s">
        <v>243</v>
      </c>
      <c r="B109" s="70" t="s">
        <v>260</v>
      </c>
      <c r="C109" s="71" t="s">
        <v>381</v>
      </c>
      <c r="D109" s="84"/>
      <c r="E109" s="6">
        <v>0.17788488799999999</v>
      </c>
      <c r="F109" s="6">
        <v>0.91756748600000004</v>
      </c>
      <c r="G109" s="6" t="s">
        <v>431</v>
      </c>
      <c r="H109" s="6">
        <v>5.1526468330000004</v>
      </c>
      <c r="I109" s="6">
        <v>0.16667889999999999</v>
      </c>
      <c r="J109" s="6">
        <v>0.91673395000000002</v>
      </c>
      <c r="K109" s="6">
        <v>0.91673395000000002</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8333.9449999999997</v>
      </c>
      <c r="AL109" s="49" t="s">
        <v>245</v>
      </c>
    </row>
    <row r="110" spans="1:38" s="2" customFormat="1" ht="26.25" customHeight="1" thickBot="1" x14ac:dyDescent="0.25">
      <c r="A110" s="70" t="s">
        <v>243</v>
      </c>
      <c r="B110" s="70" t="s">
        <v>261</v>
      </c>
      <c r="C110" s="71" t="s">
        <v>382</v>
      </c>
      <c r="D110" s="84"/>
      <c r="E110" s="6">
        <v>0.24826392</v>
      </c>
      <c r="F110" s="6">
        <v>1.286782895</v>
      </c>
      <c r="G110" s="6" t="s">
        <v>431</v>
      </c>
      <c r="H110" s="6">
        <v>7.1915663929999996</v>
      </c>
      <c r="I110" s="6">
        <v>0.23408692</v>
      </c>
      <c r="J110" s="6">
        <v>1.28747806</v>
      </c>
      <c r="K110" s="6">
        <v>1.28747806</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11704.346</v>
      </c>
      <c r="AL110" s="49" t="s">
        <v>245</v>
      </c>
    </row>
    <row r="111" spans="1:38" s="2" customFormat="1" ht="26.25" customHeight="1" thickBot="1" x14ac:dyDescent="0.25">
      <c r="A111" s="70" t="s">
        <v>243</v>
      </c>
      <c r="B111" s="70" t="s">
        <v>262</v>
      </c>
      <c r="C111" s="71" t="s">
        <v>376</v>
      </c>
      <c r="D111" s="84"/>
      <c r="E111" s="6">
        <v>0.99604650500000003</v>
      </c>
      <c r="F111" s="6">
        <v>0.626284493</v>
      </c>
      <c r="G111" s="6" t="s">
        <v>431</v>
      </c>
      <c r="H111" s="6">
        <v>16.939328142000001</v>
      </c>
      <c r="I111" s="6">
        <v>3.4207387999999998E-2</v>
      </c>
      <c r="J111" s="6">
        <v>6.8414775999999997E-2</v>
      </c>
      <c r="K111" s="6">
        <v>0.153933246</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8551.8469999999998</v>
      </c>
      <c r="AL111" s="49" t="s">
        <v>245</v>
      </c>
    </row>
    <row r="112" spans="1:38" s="2" customFormat="1" ht="26.25" customHeight="1" thickBot="1" x14ac:dyDescent="0.25">
      <c r="A112" s="70" t="s">
        <v>263</v>
      </c>
      <c r="B112" s="70" t="s">
        <v>264</v>
      </c>
      <c r="C112" s="71" t="s">
        <v>265</v>
      </c>
      <c r="D112" s="72"/>
      <c r="E112" s="6">
        <v>42.724119995999999</v>
      </c>
      <c r="F112" s="6" t="s">
        <v>431</v>
      </c>
      <c r="G112" s="6" t="s">
        <v>431</v>
      </c>
      <c r="H112" s="6">
        <v>122.664216486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1068103000</v>
      </c>
      <c r="AL112" s="49" t="s">
        <v>418</v>
      </c>
    </row>
    <row r="113" spans="1:38" s="2" customFormat="1" ht="26.25" customHeight="1" thickBot="1" x14ac:dyDescent="0.25">
      <c r="A113" s="70" t="s">
        <v>263</v>
      </c>
      <c r="B113" s="85" t="s">
        <v>266</v>
      </c>
      <c r="C113" s="86" t="s">
        <v>267</v>
      </c>
      <c r="D113" s="72"/>
      <c r="E113" s="6">
        <v>17.982252484</v>
      </c>
      <c r="F113" s="6">
        <v>25.612319904</v>
      </c>
      <c r="G113" s="6" t="s">
        <v>431</v>
      </c>
      <c r="H113" s="6">
        <v>118.027086337</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0.79186690699999995</v>
      </c>
      <c r="F114" s="6" t="s">
        <v>431</v>
      </c>
      <c r="G114" s="6" t="s">
        <v>431</v>
      </c>
      <c r="H114" s="6">
        <v>2.5735674670000002</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0.42851588099999999</v>
      </c>
      <c r="F115" s="6" t="s">
        <v>431</v>
      </c>
      <c r="G115" s="6" t="s">
        <v>431</v>
      </c>
      <c r="H115" s="6">
        <v>0.85703175799999998</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12.249704285</v>
      </c>
      <c r="F116" s="6">
        <v>1.4106653709999999</v>
      </c>
      <c r="G116" s="6" t="s">
        <v>431</v>
      </c>
      <c r="H116" s="6">
        <v>35.476300221999999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6.3804356860000002</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1.925263121</v>
      </c>
      <c r="J119" s="6">
        <v>43.881265564000003</v>
      </c>
      <c r="K119" s="6">
        <v>43.881265564000003</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10.463073349</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8.5964969999999994</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1.41901737790053E-2</v>
      </c>
      <c r="F125" s="6">
        <v>4.2826368807074902</v>
      </c>
      <c r="G125" s="6" t="s">
        <v>431</v>
      </c>
      <c r="H125" s="6" t="s">
        <v>432</v>
      </c>
      <c r="I125" s="6">
        <v>6.3368042299368601E-3</v>
      </c>
      <c r="J125" s="6">
        <v>8.8304742851564744E-3</v>
      </c>
      <c r="K125" s="6">
        <v>1.2101740379100487E-2</v>
      </c>
      <c r="L125" s="6" t="s">
        <v>431</v>
      </c>
      <c r="M125" s="6">
        <v>0.26195680080033612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13406.9656338689</v>
      </c>
      <c r="AL125" s="49" t="s">
        <v>425</v>
      </c>
    </row>
    <row r="126" spans="1:38" s="2" customFormat="1" ht="26.25" customHeight="1" thickBot="1" x14ac:dyDescent="0.25">
      <c r="A126" s="70" t="s">
        <v>288</v>
      </c>
      <c r="B126" s="70" t="s">
        <v>291</v>
      </c>
      <c r="C126" s="71" t="s">
        <v>292</v>
      </c>
      <c r="D126" s="72"/>
      <c r="E126" s="6" t="s">
        <v>432</v>
      </c>
      <c r="F126" s="6" t="s">
        <v>432</v>
      </c>
      <c r="G126" s="6" t="s">
        <v>432</v>
      </c>
      <c r="H126" s="6">
        <v>0.81554304</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3398.096</v>
      </c>
      <c r="AL126" s="49" t="s">
        <v>424</v>
      </c>
    </row>
    <row r="127" spans="1:38" s="2" customFormat="1" ht="26.25" customHeight="1" thickBot="1" x14ac:dyDescent="0.25">
      <c r="A127" s="70" t="s">
        <v>288</v>
      </c>
      <c r="B127" s="70" t="s">
        <v>293</v>
      </c>
      <c r="C127" s="71" t="s">
        <v>294</v>
      </c>
      <c r="D127" s="72"/>
      <c r="E127" s="6">
        <v>5.7886860000000004E-3</v>
      </c>
      <c r="F127" s="6" t="s">
        <v>432</v>
      </c>
      <c r="G127" s="6" t="s">
        <v>432</v>
      </c>
      <c r="H127" s="6">
        <v>0.41509222499999998</v>
      </c>
      <c r="I127" s="6">
        <v>2.4045270000000001E-3</v>
      </c>
      <c r="J127" s="6">
        <v>2.4045270000000001E-3</v>
      </c>
      <c r="K127" s="6">
        <v>2.4045270000000001E-3</v>
      </c>
      <c r="L127" s="6" t="s">
        <v>432</v>
      </c>
      <c r="M127" s="6">
        <v>0.106868018</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15.094262631328601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0.139181102</v>
      </c>
      <c r="F132" s="6">
        <v>2.7152896400000001E-2</v>
      </c>
      <c r="G132" s="6">
        <v>0.161624399</v>
      </c>
      <c r="H132" s="6" t="s">
        <v>432</v>
      </c>
      <c r="I132" s="6">
        <v>2.5398130000000001E-3</v>
      </c>
      <c r="J132" s="6">
        <v>9.4665719999999995E-3</v>
      </c>
      <c r="K132" s="6">
        <v>0.120063842</v>
      </c>
      <c r="L132" s="6">
        <v>8.8893439999999994E-5</v>
      </c>
      <c r="M132" s="6">
        <v>0.86292281999999998</v>
      </c>
      <c r="N132" s="6">
        <v>2.7836219999999998</v>
      </c>
      <c r="O132" s="6">
        <v>0.89075904100000003</v>
      </c>
      <c r="P132" s="6">
        <v>0.128046615</v>
      </c>
      <c r="Q132" s="6">
        <v>0.26166046700000001</v>
      </c>
      <c r="R132" s="6">
        <v>0.77941416100000005</v>
      </c>
      <c r="S132" s="6">
        <v>2.2268976</v>
      </c>
      <c r="T132" s="6">
        <v>0.445379519</v>
      </c>
      <c r="U132" s="6">
        <v>8.3508650000000007E-3</v>
      </c>
      <c r="V132" s="6">
        <v>3.6743810379999999</v>
      </c>
      <c r="W132" s="6">
        <v>258.876846</v>
      </c>
      <c r="X132" s="6">
        <v>2.9438729999999999E-5</v>
      </c>
      <c r="Y132" s="6">
        <v>4.0406099999999998E-6</v>
      </c>
      <c r="Z132" s="6">
        <v>3.5211030000000001E-5</v>
      </c>
      <c r="AA132" s="6">
        <v>5.7722999999999998E-6</v>
      </c>
      <c r="AB132" s="6">
        <v>7.4462669999999999E-5</v>
      </c>
      <c r="AC132" s="6">
        <v>0.26166056799999998</v>
      </c>
      <c r="AD132" s="6">
        <v>0.25052648</v>
      </c>
      <c r="AE132" s="60"/>
      <c r="AF132" s="26" t="s">
        <v>431</v>
      </c>
      <c r="AG132" s="26" t="s">
        <v>431</v>
      </c>
      <c r="AH132" s="26" t="s">
        <v>431</v>
      </c>
      <c r="AI132" s="26" t="s">
        <v>431</v>
      </c>
      <c r="AJ132" s="26" t="s">
        <v>431</v>
      </c>
      <c r="AK132" s="26">
        <v>57.722999999999999</v>
      </c>
      <c r="AL132" s="49" t="s">
        <v>414</v>
      </c>
    </row>
    <row r="133" spans="1:38" s="2" customFormat="1" ht="26.25" customHeight="1" thickBot="1" x14ac:dyDescent="0.25">
      <c r="A133" s="70" t="s">
        <v>288</v>
      </c>
      <c r="B133" s="74" t="s">
        <v>307</v>
      </c>
      <c r="C133" s="82" t="s">
        <v>308</v>
      </c>
      <c r="D133" s="72"/>
      <c r="E133" s="6">
        <v>0.12637432200000001</v>
      </c>
      <c r="F133" s="6">
        <v>1.9913510000000001E-3</v>
      </c>
      <c r="G133" s="6">
        <v>1.7309455000000001E-2</v>
      </c>
      <c r="H133" s="6" t="s">
        <v>431</v>
      </c>
      <c r="I133" s="6">
        <v>5.3153819999999996E-3</v>
      </c>
      <c r="J133" s="6">
        <v>5.3153819999999996E-3</v>
      </c>
      <c r="K133" s="6">
        <v>5.9066589999999999E-3</v>
      </c>
      <c r="L133" s="6" t="s">
        <v>432</v>
      </c>
      <c r="M133" s="6" t="s">
        <v>434</v>
      </c>
      <c r="N133" s="6">
        <v>4.6000279999999999E-3</v>
      </c>
      <c r="O133" s="6">
        <v>7.7050000000000003E-4</v>
      </c>
      <c r="P133" s="6">
        <v>0.228239688</v>
      </c>
      <c r="Q133" s="6">
        <v>2.0847909999999999E-3</v>
      </c>
      <c r="R133" s="6">
        <v>2.0771349999999999E-3</v>
      </c>
      <c r="S133" s="6">
        <v>1.904036E-3</v>
      </c>
      <c r="T133" s="6">
        <v>2.6546299999999998E-3</v>
      </c>
      <c r="U133" s="6">
        <v>3.0299189999999998E-3</v>
      </c>
      <c r="V133" s="6">
        <v>2.4527342000000001E-2</v>
      </c>
      <c r="W133" s="6">
        <v>4.1358870000000004E-3</v>
      </c>
      <c r="X133" s="6">
        <v>2.0219892000000001E-6</v>
      </c>
      <c r="Y133" s="6">
        <v>1.1044350099999999E-6</v>
      </c>
      <c r="Z133" s="6">
        <v>9.8648564E-7</v>
      </c>
      <c r="AA133" s="6">
        <v>1.0707351899999999E-6</v>
      </c>
      <c r="AB133" s="6">
        <v>5.1836450399999997E-6</v>
      </c>
      <c r="AC133" s="6">
        <v>2.2976E-2</v>
      </c>
      <c r="AD133" s="6">
        <v>6.2799999999999995E-2</v>
      </c>
      <c r="AE133" s="60"/>
      <c r="AF133" s="26" t="s">
        <v>431</v>
      </c>
      <c r="AG133" s="26" t="s">
        <v>431</v>
      </c>
      <c r="AH133" s="26" t="s">
        <v>431</v>
      </c>
      <c r="AI133" s="26" t="s">
        <v>431</v>
      </c>
      <c r="AJ133" s="26" t="s">
        <v>431</v>
      </c>
      <c r="AK133" s="26">
        <v>153181</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53.265696280999997</v>
      </c>
      <c r="F135" s="6">
        <v>10.674488233</v>
      </c>
      <c r="G135" s="6">
        <v>2.028152763</v>
      </c>
      <c r="H135" s="6" t="s">
        <v>432</v>
      </c>
      <c r="I135" s="6">
        <v>49.209390755000001</v>
      </c>
      <c r="J135" s="6">
        <v>52.198247455999997</v>
      </c>
      <c r="K135" s="6">
        <v>53.158951399999999</v>
      </c>
      <c r="L135" s="6">
        <v>27.50815618</v>
      </c>
      <c r="M135" s="6">
        <v>671.211820074</v>
      </c>
      <c r="N135" s="6">
        <v>7.1519071150000002</v>
      </c>
      <c r="O135" s="6">
        <v>0.74721417700000003</v>
      </c>
      <c r="P135" s="6" t="s">
        <v>432</v>
      </c>
      <c r="Q135" s="6">
        <v>0.426979526</v>
      </c>
      <c r="R135" s="6">
        <v>0.106744882</v>
      </c>
      <c r="S135" s="6">
        <v>1.494428353</v>
      </c>
      <c r="T135" s="6" t="s">
        <v>432</v>
      </c>
      <c r="U135" s="6">
        <v>0.32023465099999998</v>
      </c>
      <c r="V135" s="6">
        <v>192.67451260000001</v>
      </c>
      <c r="W135" s="6">
        <v>106.74488232690919</v>
      </c>
      <c r="X135" s="6">
        <v>5.9777193880263028E-2</v>
      </c>
      <c r="Y135" s="6">
        <v>0.11208223852549318</v>
      </c>
      <c r="Z135" s="6">
        <v>0.25405307399111787</v>
      </c>
      <c r="AA135" s="6" t="s">
        <v>432</v>
      </c>
      <c r="AB135" s="6">
        <v>0.42591250639687411</v>
      </c>
      <c r="AC135" s="6" t="s">
        <v>432</v>
      </c>
      <c r="AD135" s="6" t="s">
        <v>431</v>
      </c>
      <c r="AE135" s="60"/>
      <c r="AF135" s="26" t="s">
        <v>431</v>
      </c>
      <c r="AG135" s="26" t="s">
        <v>431</v>
      </c>
      <c r="AH135" s="26" t="s">
        <v>431</v>
      </c>
      <c r="AI135" s="26" t="s">
        <v>431</v>
      </c>
      <c r="AJ135" s="26" t="s">
        <v>431</v>
      </c>
      <c r="AK135" s="26">
        <v>7472.149235032879</v>
      </c>
      <c r="AL135" s="49" t="s">
        <v>412</v>
      </c>
    </row>
    <row r="136" spans="1:38" s="2" customFormat="1" ht="26.25" customHeight="1" thickBot="1" x14ac:dyDescent="0.25">
      <c r="A136" s="70" t="s">
        <v>288</v>
      </c>
      <c r="B136" s="70" t="s">
        <v>313</v>
      </c>
      <c r="C136" s="71" t="s">
        <v>314</v>
      </c>
      <c r="D136" s="72"/>
      <c r="E136" s="6">
        <v>6.2196040000000001E-3</v>
      </c>
      <c r="F136" s="6">
        <v>7.3937056000000001E-2</v>
      </c>
      <c r="G136" s="6" t="s">
        <v>431</v>
      </c>
      <c r="H136" s="6" t="s">
        <v>432</v>
      </c>
      <c r="I136" s="6">
        <v>2.5835290000000002E-3</v>
      </c>
      <c r="J136" s="6">
        <v>2.5835290000000002E-3</v>
      </c>
      <c r="K136" s="6">
        <v>2.5835290000000002E-3</v>
      </c>
      <c r="L136" s="6" t="s">
        <v>432</v>
      </c>
      <c r="M136" s="6">
        <v>0.114823456</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1360.58645</v>
      </c>
      <c r="AL136" s="49" t="s">
        <v>416</v>
      </c>
    </row>
    <row r="137" spans="1:38" s="2" customFormat="1" ht="26.25" customHeight="1" thickBot="1" x14ac:dyDescent="0.25">
      <c r="A137" s="70" t="s">
        <v>288</v>
      </c>
      <c r="B137" s="70" t="s">
        <v>315</v>
      </c>
      <c r="C137" s="71" t="s">
        <v>316</v>
      </c>
      <c r="D137" s="72"/>
      <c r="E137" s="6">
        <v>2.8821879999999999E-3</v>
      </c>
      <c r="F137" s="6">
        <v>2.3745336404343498E-2</v>
      </c>
      <c r="G137" s="6" t="s">
        <v>431</v>
      </c>
      <c r="H137" s="6" t="s">
        <v>432</v>
      </c>
      <c r="I137" s="6">
        <v>1.197214E-3</v>
      </c>
      <c r="J137" s="6">
        <v>1.197214E-3</v>
      </c>
      <c r="K137" s="6">
        <v>1.197214E-3</v>
      </c>
      <c r="L137" s="6" t="s">
        <v>432</v>
      </c>
      <c r="M137" s="6">
        <v>5.3205510999999997E-2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5443.489388</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1.2627667E-2</v>
      </c>
      <c r="G139" s="6" t="s">
        <v>432</v>
      </c>
      <c r="H139" s="6">
        <v>1.514189E-3</v>
      </c>
      <c r="I139" s="6">
        <v>1.3008874880000001</v>
      </c>
      <c r="J139" s="6">
        <v>1.3008874880000001</v>
      </c>
      <c r="K139" s="6">
        <v>1.3008874880000001</v>
      </c>
      <c r="L139" s="6" t="s">
        <v>433</v>
      </c>
      <c r="M139" s="6" t="s">
        <v>432</v>
      </c>
      <c r="N139" s="6">
        <v>3.7232089999999999E-3</v>
      </c>
      <c r="O139" s="6">
        <v>7.4668950000000003E-3</v>
      </c>
      <c r="P139" s="6">
        <v>7.4668950000000003E-3</v>
      </c>
      <c r="Q139" s="6">
        <v>1.1807845000000001E-2</v>
      </c>
      <c r="R139" s="6">
        <v>1.1263857E-2</v>
      </c>
      <c r="S139" s="6">
        <v>2.6347196999999999E-2</v>
      </c>
      <c r="T139" s="6" t="s">
        <v>432</v>
      </c>
      <c r="U139" s="6" t="s">
        <v>432</v>
      </c>
      <c r="V139" s="6" t="s">
        <v>432</v>
      </c>
      <c r="W139" s="6">
        <v>13.406765999999999</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631.38336000000004</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902.26965048352588</v>
      </c>
      <c r="F141" s="20">
        <f t="shared" ref="F141:AD141" si="0">SUM(F14:F140)</f>
        <v>568.92413215110741</v>
      </c>
      <c r="G141" s="20">
        <f t="shared" si="0"/>
        <v>270.65343617474082</v>
      </c>
      <c r="H141" s="20">
        <f t="shared" si="0"/>
        <v>495.4423715340485</v>
      </c>
      <c r="I141" s="20">
        <f t="shared" si="0"/>
        <v>155.63724451573353</v>
      </c>
      <c r="J141" s="20">
        <f t="shared" si="0"/>
        <v>241.44596403671386</v>
      </c>
      <c r="K141" s="20">
        <f t="shared" si="0"/>
        <v>342.84641885061285</v>
      </c>
      <c r="L141" s="20">
        <f t="shared" si="0"/>
        <v>48.071381423665926</v>
      </c>
      <c r="M141" s="20">
        <f t="shared" si="0"/>
        <v>1760.1638728192277</v>
      </c>
      <c r="N141" s="20">
        <f t="shared" si="0"/>
        <v>114.9402776545023</v>
      </c>
      <c r="O141" s="20">
        <f t="shared" si="0"/>
        <v>8.3604583950007658</v>
      </c>
      <c r="P141" s="20">
        <f t="shared" si="0"/>
        <v>5.5598678178188043</v>
      </c>
      <c r="Q141" s="20">
        <f t="shared" si="0"/>
        <v>6.2203836877260468</v>
      </c>
      <c r="R141" s="20">
        <f>SUM(R14:R140)</f>
        <v>27.843869817597618</v>
      </c>
      <c r="S141" s="20">
        <f t="shared" si="0"/>
        <v>127.34081353222314</v>
      </c>
      <c r="T141" s="20">
        <f t="shared" si="0"/>
        <v>84.1054854090752</v>
      </c>
      <c r="U141" s="20">
        <f t="shared" si="0"/>
        <v>7.6265362918851549</v>
      </c>
      <c r="V141" s="20">
        <f t="shared" si="0"/>
        <v>393.33314306212185</v>
      </c>
      <c r="W141" s="20">
        <f t="shared" si="0"/>
        <v>546.39600061682029</v>
      </c>
      <c r="X141" s="20">
        <f t="shared" si="0"/>
        <v>14.164024428401481</v>
      </c>
      <c r="Y141" s="20">
        <f t="shared" si="0"/>
        <v>14.002958399302543</v>
      </c>
      <c r="Z141" s="20">
        <f t="shared" si="0"/>
        <v>6.5853526786770535</v>
      </c>
      <c r="AA141" s="20">
        <f t="shared" si="0"/>
        <v>7.472543887641752</v>
      </c>
      <c r="AB141" s="20">
        <f t="shared" si="0"/>
        <v>58.411909606386075</v>
      </c>
      <c r="AC141" s="20">
        <f t="shared" si="0"/>
        <v>10.461331078760791</v>
      </c>
      <c r="AD141" s="20">
        <f t="shared" si="0"/>
        <v>605.77610529933213</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902.26965048352588</v>
      </c>
      <c r="F152" s="14">
        <f t="shared" ref="F152:AD152" si="1">SUM(F$141, F$151, IF(AND(ISNUMBER(SEARCH($B$4,"AT|BE|CH|GB|IE|LT|LU|NL")),SUM(F$143:F$149)&gt;0),SUM(F$143:F$149)-SUM(F$27:F$33),0))</f>
        <v>568.92413215110741</v>
      </c>
      <c r="G152" s="14">
        <f t="shared" si="1"/>
        <v>270.65343617474082</v>
      </c>
      <c r="H152" s="14">
        <f t="shared" si="1"/>
        <v>495.4423715340485</v>
      </c>
      <c r="I152" s="14">
        <f t="shared" si="1"/>
        <v>155.63724451573353</v>
      </c>
      <c r="J152" s="14">
        <f t="shared" si="1"/>
        <v>241.44596403671386</v>
      </c>
      <c r="K152" s="14">
        <f t="shared" si="1"/>
        <v>342.84641885061285</v>
      </c>
      <c r="L152" s="14">
        <f t="shared" si="1"/>
        <v>48.071381423665926</v>
      </c>
      <c r="M152" s="14">
        <f t="shared" si="1"/>
        <v>1760.1638728192277</v>
      </c>
      <c r="N152" s="14">
        <f t="shared" si="1"/>
        <v>114.9402776545023</v>
      </c>
      <c r="O152" s="14">
        <f t="shared" si="1"/>
        <v>8.3604583950007658</v>
      </c>
      <c r="P152" s="14">
        <f t="shared" si="1"/>
        <v>5.5598678178188043</v>
      </c>
      <c r="Q152" s="14">
        <f t="shared" si="1"/>
        <v>6.2203836877260468</v>
      </c>
      <c r="R152" s="14">
        <f t="shared" si="1"/>
        <v>27.843869817597618</v>
      </c>
      <c r="S152" s="14">
        <f t="shared" si="1"/>
        <v>127.34081353222314</v>
      </c>
      <c r="T152" s="14">
        <f t="shared" si="1"/>
        <v>84.1054854090752</v>
      </c>
      <c r="U152" s="14">
        <f t="shared" si="1"/>
        <v>7.6265362918851549</v>
      </c>
      <c r="V152" s="14">
        <f t="shared" si="1"/>
        <v>393.33314306212185</v>
      </c>
      <c r="W152" s="14">
        <f t="shared" si="1"/>
        <v>546.39600061682029</v>
      </c>
      <c r="X152" s="14">
        <f t="shared" si="1"/>
        <v>14.164024428401481</v>
      </c>
      <c r="Y152" s="14">
        <f t="shared" si="1"/>
        <v>14.002958399302543</v>
      </c>
      <c r="Z152" s="14">
        <f t="shared" si="1"/>
        <v>6.5853526786770535</v>
      </c>
      <c r="AA152" s="14">
        <f t="shared" si="1"/>
        <v>7.472543887641752</v>
      </c>
      <c r="AB152" s="14">
        <f t="shared" si="1"/>
        <v>58.411909606386075</v>
      </c>
      <c r="AC152" s="14">
        <f t="shared" si="1"/>
        <v>10.461331078760791</v>
      </c>
      <c r="AD152" s="14">
        <f t="shared" si="1"/>
        <v>605.77610529933213</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902.26965048352588</v>
      </c>
      <c r="F154" s="14">
        <f>SUM(F$141, F$153, -1 * IF(OR($B$6=2005,$B$6&gt;=2020),SUM(F$99:F$122),0), IF(AND(ISNUMBER(SEARCH($B$4,"AT|BE|CH|GB|IE|LT|LU|NL")),SUM(F$143:F$149)&gt;0),SUM(F$143:F$149)-SUM(F$27:F$33),0))</f>
        <v>568.92413215110741</v>
      </c>
      <c r="G154" s="14">
        <f>SUM(G$141, G$153, IF(AND(ISNUMBER(SEARCH($B$4,"AT|BE|CH|GB|IE|LT|LU|NL")),SUM(G$143:G$149)&gt;0),SUM(G$143:G$149)-SUM(G$27:G$33),0))</f>
        <v>270.65343617474082</v>
      </c>
      <c r="H154" s="14">
        <f>SUM(H$141, H$153, IF(AND(ISNUMBER(SEARCH($B$4,"AT|BE|CH|GB|IE|LT|LU|NL")),SUM(H$143:H$149)&gt;0),SUM(H$143:H$149)-SUM(H$27:H$33),0))</f>
        <v>495.4423715340485</v>
      </c>
      <c r="I154" s="14">
        <f t="shared" ref="I154:AD154" si="2">SUM(I$141, I$153, IF(AND(ISNUMBER(SEARCH($B$4,"AT|BE|CH|GB|IE|LT|LU|NL")),SUM(I$143:I$149)&gt;0),SUM(I$143:I$149)-SUM(I$27:I$33),0))</f>
        <v>155.63724451573353</v>
      </c>
      <c r="J154" s="14">
        <f t="shared" si="2"/>
        <v>241.44596403671386</v>
      </c>
      <c r="K154" s="14">
        <f t="shared" si="2"/>
        <v>342.84641885061285</v>
      </c>
      <c r="L154" s="14">
        <f t="shared" si="2"/>
        <v>48.071381423665926</v>
      </c>
      <c r="M154" s="14">
        <f t="shared" si="2"/>
        <v>1760.1638728192277</v>
      </c>
      <c r="N154" s="14">
        <f t="shared" si="2"/>
        <v>114.9402776545023</v>
      </c>
      <c r="O154" s="14">
        <f t="shared" si="2"/>
        <v>8.3604583950007658</v>
      </c>
      <c r="P154" s="14">
        <f t="shared" si="2"/>
        <v>5.5598678178188043</v>
      </c>
      <c r="Q154" s="14">
        <f t="shared" si="2"/>
        <v>6.2203836877260468</v>
      </c>
      <c r="R154" s="14">
        <f t="shared" si="2"/>
        <v>27.843869817597618</v>
      </c>
      <c r="S154" s="14">
        <f t="shared" si="2"/>
        <v>127.34081353222314</v>
      </c>
      <c r="T154" s="14">
        <f t="shared" si="2"/>
        <v>84.1054854090752</v>
      </c>
      <c r="U154" s="14">
        <f t="shared" si="2"/>
        <v>7.6265362918851549</v>
      </c>
      <c r="V154" s="14">
        <f t="shared" si="2"/>
        <v>393.33314306212185</v>
      </c>
      <c r="W154" s="14">
        <f t="shared" si="2"/>
        <v>546.39600061682029</v>
      </c>
      <c r="X154" s="14">
        <f t="shared" si="2"/>
        <v>14.164024428401481</v>
      </c>
      <c r="Y154" s="14">
        <f t="shared" si="2"/>
        <v>14.002958399302543</v>
      </c>
      <c r="Z154" s="14">
        <f t="shared" si="2"/>
        <v>6.5853526786770535</v>
      </c>
      <c r="AA154" s="14">
        <f t="shared" si="2"/>
        <v>7.472543887641752</v>
      </c>
      <c r="AB154" s="14">
        <f t="shared" si="2"/>
        <v>58.411909606386075</v>
      </c>
      <c r="AC154" s="14">
        <f t="shared" si="2"/>
        <v>10.461331078760791</v>
      </c>
      <c r="AD154" s="14">
        <f t="shared" si="2"/>
        <v>605.77610529933213</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55.527429068762054</v>
      </c>
      <c r="F157" s="23">
        <v>1.288615027143722</v>
      </c>
      <c r="G157" s="23">
        <v>3.4155781877813736</v>
      </c>
      <c r="H157" s="23" t="s">
        <v>432</v>
      </c>
      <c r="I157" s="23">
        <v>0.78010924606659982</v>
      </c>
      <c r="J157" s="23">
        <v>0.78010924606659982</v>
      </c>
      <c r="K157" s="23">
        <v>0.78010924606659982</v>
      </c>
      <c r="L157" s="23">
        <v>0.37445243803058975</v>
      </c>
      <c r="M157" s="23">
        <v>9.8548803705343353</v>
      </c>
      <c r="N157" s="23">
        <v>0.38898650812091046</v>
      </c>
      <c r="O157" s="23">
        <v>2.1086556333254413E-4</v>
      </c>
      <c r="P157" s="23">
        <v>9.3131610165526468E-3</v>
      </c>
      <c r="Q157" s="23">
        <v>4.0411647724067714E-4</v>
      </c>
      <c r="R157" s="23">
        <v>4.9181368502932581E-2</v>
      </c>
      <c r="S157" s="23">
        <v>2.986046099615447E-2</v>
      </c>
      <c r="T157" s="23">
        <v>4.0513693676145601E-4</v>
      </c>
      <c r="U157" s="23">
        <v>4.0406545426463822E-4</v>
      </c>
      <c r="V157" s="23">
        <v>7.7296793954930471E-2</v>
      </c>
      <c r="W157" s="23" t="s">
        <v>432</v>
      </c>
      <c r="X157" s="23">
        <v>8.8649353815209843E-4</v>
      </c>
      <c r="Y157" s="23">
        <v>6.9300497427134383E-3</v>
      </c>
      <c r="Z157" s="23">
        <v>7.901264124448626E-4</v>
      </c>
      <c r="AA157" s="23">
        <v>7.1521023988831449E-4</v>
      </c>
      <c r="AB157" s="23">
        <v>9.3218799331987144E-3</v>
      </c>
      <c r="AC157" s="23" t="s">
        <v>431</v>
      </c>
      <c r="AD157" s="23" t="s">
        <v>431</v>
      </c>
      <c r="AE157" s="63"/>
      <c r="AF157" s="23">
        <v>175658.30640937071</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8.4079090848485354</v>
      </c>
      <c r="F158" s="23">
        <v>0.37221386038883392</v>
      </c>
      <c r="G158" s="23">
        <v>0.51361705767756494</v>
      </c>
      <c r="H158" s="23" t="s">
        <v>432</v>
      </c>
      <c r="I158" s="23">
        <v>0.10632838362430425</v>
      </c>
      <c r="J158" s="23">
        <v>0.10632838362430425</v>
      </c>
      <c r="K158" s="23">
        <v>0.10632838362430425</v>
      </c>
      <c r="L158" s="23">
        <v>5.1037623285195607E-2</v>
      </c>
      <c r="M158" s="23">
        <v>4.85343023452001</v>
      </c>
      <c r="N158" s="23">
        <v>2.1132212684734508</v>
      </c>
      <c r="O158" s="23">
        <v>3.2109441403791624E-5</v>
      </c>
      <c r="P158" s="23">
        <v>1.4177962865908758E-3</v>
      </c>
      <c r="Q158" s="23">
        <v>6.1311403059400142E-5</v>
      </c>
      <c r="R158" s="23">
        <v>7.3799709221978706E-3</v>
      </c>
      <c r="S158" s="23">
        <v>4.4825733443471455E-3</v>
      </c>
      <c r="T158" s="23">
        <v>6.6872034208211424E-5</v>
      </c>
      <c r="U158" s="23">
        <v>6.1033371501959576E-5</v>
      </c>
      <c r="V158" s="23">
        <v>1.1661322453222567E-2</v>
      </c>
      <c r="W158" s="23" t="s">
        <v>432</v>
      </c>
      <c r="X158" s="23">
        <v>2.7715830428374052E-4</v>
      </c>
      <c r="Y158" s="23">
        <v>1.89625145709829E-3</v>
      </c>
      <c r="Z158" s="23">
        <v>2.3499663538247109E-4</v>
      </c>
      <c r="AA158" s="23">
        <v>2.8411429034166691E-4</v>
      </c>
      <c r="AB158" s="23">
        <v>2.6925206871061687E-3</v>
      </c>
      <c r="AC158" s="23" t="s">
        <v>431</v>
      </c>
      <c r="AD158" s="23" t="s">
        <v>431</v>
      </c>
      <c r="AE158" s="63"/>
      <c r="AF158" s="23">
        <v>26414.591540239737</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418.05096064000003</v>
      </c>
      <c r="F159" s="23">
        <v>13.556902263</v>
      </c>
      <c r="G159" s="23">
        <v>182.90565584699999</v>
      </c>
      <c r="H159" s="23" t="s">
        <v>432</v>
      </c>
      <c r="I159" s="23">
        <v>26.919141799999998</v>
      </c>
      <c r="J159" s="23">
        <v>31.653889735</v>
      </c>
      <c r="K159" s="23">
        <v>31.653889735</v>
      </c>
      <c r="L159" s="23">
        <v>0.59372613399999996</v>
      </c>
      <c r="M159" s="23">
        <v>29.924868244999999</v>
      </c>
      <c r="N159" s="23">
        <v>1.2883376280000001</v>
      </c>
      <c r="O159" s="23">
        <v>0.13595827499999999</v>
      </c>
      <c r="P159" s="23">
        <v>0.168314835</v>
      </c>
      <c r="Q159" s="23">
        <v>4.1372331139999998</v>
      </c>
      <c r="R159" s="23">
        <v>4.3929713939999999</v>
      </c>
      <c r="S159" s="23">
        <v>8.9099385770000001</v>
      </c>
      <c r="T159" s="23">
        <v>193.26582792400001</v>
      </c>
      <c r="U159" s="23">
        <v>1.419472794</v>
      </c>
      <c r="V159" s="23">
        <v>9.1281935099999991</v>
      </c>
      <c r="W159" s="23">
        <v>3.0251476301725617</v>
      </c>
      <c r="X159" s="23">
        <v>3.3180655848808638E-2</v>
      </c>
      <c r="Y159" s="23">
        <v>0.19584827924404322</v>
      </c>
      <c r="Z159" s="23">
        <v>0.13595827924404319</v>
      </c>
      <c r="AA159" s="23">
        <v>5.5518827924404324E-2</v>
      </c>
      <c r="AB159" s="23">
        <v>0.4205060422612994</v>
      </c>
      <c r="AC159" s="23">
        <v>0.96789000000000003</v>
      </c>
      <c r="AD159" s="23">
        <v>3.475203</v>
      </c>
      <c r="AE159" s="63"/>
      <c r="AF159" s="23">
        <v>312881.78354182618</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9.3305944220000008</v>
      </c>
      <c r="F163" s="25">
        <v>24.752479514000001</v>
      </c>
      <c r="G163" s="25">
        <v>1.8592108629999999</v>
      </c>
      <c r="H163" s="25">
        <v>2.0870456320000002</v>
      </c>
      <c r="I163" s="25">
        <v>17.675858477999999</v>
      </c>
      <c r="J163" s="25">
        <v>21.603827030000001</v>
      </c>
      <c r="K163" s="25">
        <v>33.387732694999997</v>
      </c>
      <c r="L163" s="25">
        <v>1.590827271</v>
      </c>
      <c r="M163" s="25">
        <v>268.25452494899997</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2025-02-10T14:30:58Z</dcterms:modified>
</cp:coreProperties>
</file>