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<sst xmlns="http://schemas.openxmlformats.org/spreadsheetml/2006/main" count="3904" uniqueCount="436">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</sst>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2017</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2017</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125.41961263429683</v>
      </c>
      <c r="F14" s="6">
        <v>8.5064423101916393</v>
      </c>
      <c r="G14" s="6">
        <v>94.669965023310567</v>
      </c>
      <c r="H14" s="6">
        <v>1.2947508234211871</v>
      </c>
      <c r="I14" s="6">
        <v>4.7559424807657908</v>
      </c>
      <c r="J14" s="6">
        <v>6.3561053968591592</v>
      </c>
      <c r="K14" s="6">
        <v>8.282859230269457</v>
      </c>
      <c r="L14" s="6">
        <v>0.17477119623003459</v>
      </c>
      <c r="M14" s="6">
        <v>35.357248390944214</v>
      </c>
      <c r="N14" s="6">
        <v>3.2519401940780006</v>
      </c>
      <c r="O14" s="6">
        <v>1.6656245496776743</v>
      </c>
      <c r="P14" s="6">
        <v>2.7990608838549704</v>
      </c>
      <c r="Q14" s="6">
        <v>2.758901794062941</v>
      </c>
      <c r="R14" s="6">
        <v>5.933955517503267</v>
      </c>
      <c r="S14" s="6">
        <v>5.6030402607580561</v>
      </c>
      <c r="T14" s="6">
        <v>53.684660400807459</v>
      </c>
      <c r="U14" s="6">
        <v>1.8512452081690194</v>
      </c>
      <c r="V14" s="6">
        <v>14.221251673682197</v>
      </c>
      <c r="W14" s="6">
        <v>3.554469536521621</v>
      </c>
      <c r="X14" s="6">
        <v>0.26174809286020473</v>
      </c>
      <c r="Y14" s="6">
        <v>0.42049478842577376</v>
      </c>
      <c r="Z14" s="6">
        <v>0.14000784315792325</v>
      </c>
      <c r="AA14" s="6">
        <v>0.10522116080265309</v>
      </c>
      <c r="AB14" s="6">
        <v>0.9274718859505221</v>
      </c>
      <c r="AC14" s="6">
        <v>0.43408768758799998</v>
      </c>
      <c r="AD14" s="6">
        <v>2.6570993578725839E-2</v>
      </c>
      <c r="AE14" s="60"/>
      <c r="AF14" s="26">
        <v>109769.35785205285</v>
      </c>
      <c r="AG14" s="26">
        <v>448079.71453057998</v>
      </c>
      <c r="AH14" s="26">
        <v>246127.15748433207</v>
      </c>
      <c r="AI14" s="26">
        <v>49466.568881246843</v>
      </c>
      <c r="AJ14" s="26">
        <v>32948.464019822793</v>
      </c>
      <c r="AK14" s="26" t="s">
        <v>431</v>
      </c>
      <c r="AL14" s="49" t="s">
        <v>49</v>
      </c>
    </row>
    <row r="15" spans="1:38" s="1" customFormat="1" ht="26.25" customHeight="1" thickBot="1" x14ac:dyDescent="0.25">
      <c r="A15" s="70" t="s">
        <v>53</v>
      </c>
      <c r="B15" s="70" t="s">
        <v>54</v>
      </c>
      <c r="C15" s="71" t="s">
        <v>55</v>
      </c>
      <c r="D15" s="72"/>
      <c r="E15" s="6">
        <v>11.745493547837336</v>
      </c>
      <c r="F15" s="6">
        <v>0.42383620775374703</v>
      </c>
      <c r="G15" s="6">
        <v>3.4893942335342416</v>
      </c>
      <c r="H15" s="6" t="s">
        <v>432</v>
      </c>
      <c r="I15" s="6">
        <v>0.22297043198953689</v>
      </c>
      <c r="J15" s="6">
        <v>0.23072011905088838</v>
      </c>
      <c r="K15" s="6">
        <v>0.24194392432758463</v>
      </c>
      <c r="L15" s="6">
        <v>3.4000395751205253E-2</v>
      </c>
      <c r="M15" s="6">
        <v>1.8622465591155908</v>
      </c>
      <c r="N15" s="6">
        <v>0.1964985302963137</v>
      </c>
      <c r="O15" s="6">
        <v>0.24874522715193276</v>
      </c>
      <c r="P15" s="6">
        <v>4.966409506934942E-2</v>
      </c>
      <c r="Q15" s="6">
        <v>6.1603843469900409E-2</v>
      </c>
      <c r="R15" s="6">
        <v>0.79765277939363299</v>
      </c>
      <c r="S15" s="6">
        <v>0.40867440257733467</v>
      </c>
      <c r="T15" s="6">
        <v>3.4905757622764226</v>
      </c>
      <c r="U15" s="6">
        <v>0.18358158414166495</v>
      </c>
      <c r="V15" s="6">
        <v>2.0668673826584989</v>
      </c>
      <c r="W15" s="6">
        <v>1.0227694987503611E-2</v>
      </c>
      <c r="X15" s="6">
        <v>1.1282303934364169E-4</v>
      </c>
      <c r="Y15" s="6">
        <v>2.33548207540506E-4</v>
      </c>
      <c r="Z15" s="6">
        <v>1.40936776282325E-4</v>
      </c>
      <c r="AA15" s="6">
        <v>4.96746291842325E-4</v>
      </c>
      <c r="AB15" s="6">
        <v>9.8405440859839041E-4</v>
      </c>
      <c r="AC15" s="6" t="s">
        <v>431</v>
      </c>
      <c r="AD15" s="6" t="s">
        <v>431</v>
      </c>
      <c r="AE15" s="60"/>
      <c r="AF15" s="26">
        <v>122571.78006596406</v>
      </c>
      <c r="AG15" s="26" t="s">
        <v>433</v>
      </c>
      <c r="AH15" s="26">
        <v>59774.704633001369</v>
      </c>
      <c r="AI15" s="26" t="s">
        <v>433</v>
      </c>
      <c r="AJ15" s="26">
        <v>1095.2647731899999</v>
      </c>
      <c r="AK15" s="26" t="s">
        <v>431</v>
      </c>
      <c r="AL15" s="49" t="s">
        <v>49</v>
      </c>
    </row>
    <row r="16" spans="1:38" s="1" customFormat="1" ht="26.25" customHeight="1" thickBot="1" x14ac:dyDescent="0.25">
      <c r="A16" s="70" t="s">
        <v>53</v>
      </c>
      <c r="B16" s="70" t="s">
        <v>56</v>
      </c>
      <c r="C16" s="71" t="s">
        <v>57</v>
      </c>
      <c r="D16" s="72"/>
      <c r="E16" s="6">
        <v>3.5134769321136528</v>
      </c>
      <c r="F16" s="6">
        <v>0.30429479676510807</v>
      </c>
      <c r="G16" s="6">
        <v>1.8456762882922138</v>
      </c>
      <c r="H16" s="6">
        <v>0.22005759543400893</v>
      </c>
      <c r="I16" s="6">
        <v>0.26569447944260999</v>
      </c>
      <c r="J16" s="6">
        <v>0.34863939272361893</v>
      </c>
      <c r="K16" s="6">
        <v>0.48171432114861895</v>
      </c>
      <c r="L16" s="6">
        <v>6.139028304623196E-2</v>
      </c>
      <c r="M16" s="6">
        <v>2.3772461772275655</v>
      </c>
      <c r="N16" s="6">
        <v>0.12778659912699078</v>
      </c>
      <c r="O16" s="6">
        <v>5.0790900264278127E-2</v>
      </c>
      <c r="P16" s="6">
        <v>7.5751508818933076E-3</v>
      </c>
      <c r="Q16" s="6">
        <v>3.2549157878225803E-3</v>
      </c>
      <c r="R16" s="6">
        <v>0.11693032280189211</v>
      </c>
      <c r="S16" s="6">
        <v>3.2727823375759323E-2</v>
      </c>
      <c r="T16" s="6">
        <v>1.9481785913226485E-2</v>
      </c>
      <c r="U16" s="6">
        <v>2.9351317450581733E-3</v>
      </c>
      <c r="V16" s="6">
        <v>2.0902393227731992</v>
      </c>
      <c r="W16" s="6">
        <v>0.3953206900190116</v>
      </c>
      <c r="X16" s="6">
        <v>8.3812596831242925E-2</v>
      </c>
      <c r="Y16" s="6">
        <v>6.3036316323387007E-2</v>
      </c>
      <c r="Z16" s="6">
        <v>1.9693325385617206E-2</v>
      </c>
      <c r="AA16" s="6">
        <v>1.5735614889706408E-2</v>
      </c>
      <c r="AB16" s="6">
        <v>0.18228079950504328</v>
      </c>
      <c r="AC16" s="6">
        <v>1.9643669955188198E-2</v>
      </c>
      <c r="AD16" s="6">
        <v>1.0158011000000001E-9</v>
      </c>
      <c r="AE16" s="60"/>
      <c r="AF16" s="26">
        <v>558.79069127805599</v>
      </c>
      <c r="AG16" s="26">
        <v>6382.9192245100003</v>
      </c>
      <c r="AH16" s="26">
        <v>8602.804084869269</v>
      </c>
      <c r="AI16" s="26">
        <v>3903.9209999999998</v>
      </c>
      <c r="AJ16" s="26" t="s">
        <v>431</v>
      </c>
      <c r="AK16" s="26" t="s">
        <v>431</v>
      </c>
      <c r="AL16" s="49" t="s">
        <v>49</v>
      </c>
    </row>
    <row r="17" spans="1:38" s="2" customFormat="1" ht="26.25" customHeight="1" thickBot="1" x14ac:dyDescent="0.25">
      <c r="A17" s="70" t="s">
        <v>53</v>
      </c>
      <c r="B17" s="70" t="s">
        <v>58</v>
      </c>
      <c r="C17" s="71" t="s">
        <v>59</v>
      </c>
      <c r="D17" s="72"/>
      <c r="E17" s="6">
        <v>8.4344086287772146</v>
      </c>
      <c r="F17" s="6">
        <v>0.18334633059970856</v>
      </c>
      <c r="G17" s="6">
        <v>6.8230127192029997</v>
      </c>
      <c r="H17" s="6" t="s">
        <v>432</v>
      </c>
      <c r="I17" s="6">
        <v>0.17017405392193116</v>
      </c>
      <c r="J17" s="6">
        <v>0.74524147404291829</v>
      </c>
      <c r="K17" s="6">
        <v>2.2812760591668804</v>
      </c>
      <c r="L17" s="6">
        <v>1.3633629421505058E-2</v>
      </c>
      <c r="M17" s="6">
        <v>97.196160705261462</v>
      </c>
      <c r="N17" s="6">
        <v>7.6785147974415651</v>
      </c>
      <c r="O17" s="6">
        <v>0.14940250898078</v>
      </c>
      <c r="P17" s="6">
        <v>2.6516370464280438E-3</v>
      </c>
      <c r="Q17" s="6">
        <v>0.32437847020536376</v>
      </c>
      <c r="R17" s="6">
        <v>1.1995534138802484</v>
      </c>
      <c r="S17" s="6">
        <v>9.0748274849846884E-3</v>
      </c>
      <c r="T17" s="6">
        <v>0.80685267966651664</v>
      </c>
      <c r="U17" s="6">
        <v>7.7377237590246697E-4</v>
      </c>
      <c r="V17" s="6">
        <v>5.3473440171550273</v>
      </c>
      <c r="W17" s="6">
        <v>1.0813293092048488</v>
      </c>
      <c r="X17" s="6">
        <v>1.1158733931255773E-3</v>
      </c>
      <c r="Y17" s="6">
        <v>2.2436522860079804E-3</v>
      </c>
      <c r="Z17" s="6">
        <v>1.1182558899078925E-3</v>
      </c>
      <c r="AA17" s="6">
        <v>1.1183103306838923E-3</v>
      </c>
      <c r="AB17" s="6">
        <v>5.5960919095652609E-3</v>
      </c>
      <c r="AC17" s="6">
        <v>5.8999999999999998E-5</v>
      </c>
      <c r="AD17" s="6">
        <v>0.1308398495635589</v>
      </c>
      <c r="AE17" s="60"/>
      <c r="AF17" s="26">
        <v>2031.1219209359999</v>
      </c>
      <c r="AG17" s="26">
        <v>24700.677490111833</v>
      </c>
      <c r="AH17" s="26">
        <v>31382.513857769416</v>
      </c>
      <c r="AI17" s="26" t="s">
        <v>431</v>
      </c>
      <c r="AJ17" s="26" t="s">
        <v>433</v>
      </c>
      <c r="AK17" s="26" t="s">
        <v>431</v>
      </c>
      <c r="AL17" s="49" t="s">
        <v>49</v>
      </c>
    </row>
    <row r="18" spans="1:38" s="2" customFormat="1" ht="26.25" customHeight="1" thickBot="1" x14ac:dyDescent="0.25">
      <c r="A18" s="70" t="s">
        <v>53</v>
      </c>
      <c r="B18" s="70" t="s">
        <v>60</v>
      </c>
      <c r="C18" s="71" t="s">
        <v>61</v>
      </c>
      <c r="D18" s="72"/>
      <c r="E18" s="6">
        <v>4.5834351150285899</v>
      </c>
      <c r="F18" s="6">
        <v>3.3686546700164147E-2</v>
      </c>
      <c r="G18" s="6">
        <v>7.6692564075943048</v>
      </c>
      <c r="H18" s="6">
        <v>3.2002999999999998E-5</v>
      </c>
      <c r="I18" s="6">
        <v>0.10286918194999171</v>
      </c>
      <c r="J18" s="6">
        <v>0.12091919225799172</v>
      </c>
      <c r="K18" s="6">
        <v>0.13635056998199171</v>
      </c>
      <c r="L18" s="6">
        <v>2.3887303305647291E-2</v>
      </c>
      <c r="M18" s="6">
        <v>0.60553283317283391</v>
      </c>
      <c r="N18" s="6">
        <v>3.798870649986939E-3</v>
      </c>
      <c r="O18" s="6">
        <v>9.6456616149551025E-4</v>
      </c>
      <c r="P18" s="6">
        <v>1.1337775599423088E-3</v>
      </c>
      <c r="Q18" s="6">
        <v>4.1815337576082499E-3</v>
      </c>
      <c r="R18" s="6">
        <v>2.3694469555337531E-3</v>
      </c>
      <c r="S18" s="6">
        <v>4.2418702113689536E-3</v>
      </c>
      <c r="T18" s="6">
        <v>0.20429885465013878</v>
      </c>
      <c r="U18" s="6">
        <v>1.7418610678238541E-3</v>
      </c>
      <c r="V18" s="6">
        <v>7.0072834896129366E-2</v>
      </c>
      <c r="W18" s="6">
        <v>6.5429853308702724E-3</v>
      </c>
      <c r="X18" s="6">
        <v>2.9789894242718E-5</v>
      </c>
      <c r="Y18" s="6">
        <v>5.4537389445918002E-5</v>
      </c>
      <c r="Z18" s="6">
        <v>2.7839582445917999E-5</v>
      </c>
      <c r="AA18" s="6">
        <v>2.6985741445917998E-5</v>
      </c>
      <c r="AB18" s="6">
        <v>1.3915260776191249E-4</v>
      </c>
      <c r="AC18" s="6">
        <v>3.9999999999999998E-6</v>
      </c>
      <c r="AD18" s="6" t="s">
        <v>431</v>
      </c>
      <c r="AE18" s="60"/>
      <c r="AF18" s="26">
        <v>1994.723622060488</v>
      </c>
      <c r="AG18" s="26">
        <v>1281.181523971982</v>
      </c>
      <c r="AH18" s="26">
        <v>14950.593861724699</v>
      </c>
      <c r="AI18" s="26">
        <v>0.86499999999999999</v>
      </c>
      <c r="AJ18" s="26" t="s">
        <v>433</v>
      </c>
      <c r="AK18" s="26" t="s">
        <v>431</v>
      </c>
      <c r="AL18" s="49" t="s">
        <v>49</v>
      </c>
    </row>
    <row r="19" spans="1:38" s="2" customFormat="1" ht="26.25" customHeight="1" thickBot="1" x14ac:dyDescent="0.25">
      <c r="A19" s="70" t="s">
        <v>53</v>
      </c>
      <c r="B19" s="70" t="s">
        <v>62</v>
      </c>
      <c r="C19" s="71" t="s">
        <v>63</v>
      </c>
      <c r="D19" s="72"/>
      <c r="E19" s="6">
        <v>11.185691606200914</v>
      </c>
      <c r="F19" s="6">
        <v>2.5295487185611156</v>
      </c>
      <c r="G19" s="6">
        <v>7.2712588068430577</v>
      </c>
      <c r="H19" s="6">
        <v>8.4154639999999992E-3</v>
      </c>
      <c r="I19" s="6">
        <v>0.25417368510797134</v>
      </c>
      <c r="J19" s="6">
        <v>0.31274014922911364</v>
      </c>
      <c r="K19" s="6">
        <v>0.36633982856153657</v>
      </c>
      <c r="L19" s="6">
        <v>2.8059214386171216E-2</v>
      </c>
      <c r="M19" s="6">
        <v>4.5435743746297952</v>
      </c>
      <c r="N19" s="6">
        <v>9.0876235710723591E-2</v>
      </c>
      <c r="O19" s="6">
        <v>9.8992824511376937E-3</v>
      </c>
      <c r="P19" s="6">
        <v>2.5347924368864821E-2</v>
      </c>
      <c r="Q19" s="6">
        <v>6.6539127547236926E-2</v>
      </c>
      <c r="R19" s="6">
        <v>0.1019507993315613</v>
      </c>
      <c r="S19" s="6">
        <v>6.3643161360784434E-2</v>
      </c>
      <c r="T19" s="6">
        <v>0.72913283892965786</v>
      </c>
      <c r="U19" s="6">
        <v>0.15512215863496581</v>
      </c>
      <c r="V19" s="6">
        <v>0.34528494148682276</v>
      </c>
      <c r="W19" s="6">
        <v>0.20221989219161129</v>
      </c>
      <c r="X19" s="6">
        <v>5.1708383279547594E-3</v>
      </c>
      <c r="Y19" s="6">
        <v>9.7967821664565954E-3</v>
      </c>
      <c r="Z19" s="6">
        <v>4.2654656735676812E-3</v>
      </c>
      <c r="AA19" s="6">
        <v>3.8608056782167351E-3</v>
      </c>
      <c r="AB19" s="6">
        <v>2.3093891939051044E-2</v>
      </c>
      <c r="AC19" s="6">
        <v>4.4623949749824997E-2</v>
      </c>
      <c r="AD19" s="6">
        <v>2.8263857242199999E-5</v>
      </c>
      <c r="AE19" s="60"/>
      <c r="AF19" s="26">
        <v>3991.6552000000001</v>
      </c>
      <c r="AG19" s="26">
        <v>6535.7415899999996</v>
      </c>
      <c r="AH19" s="26">
        <v>157760.00447461283</v>
      </c>
      <c r="AI19" s="26">
        <v>521.27616402125102</v>
      </c>
      <c r="AJ19" s="26" t="s">
        <v>431</v>
      </c>
      <c r="AK19" s="26" t="s">
        <v>431</v>
      </c>
      <c r="AL19" s="49" t="s">
        <v>49</v>
      </c>
    </row>
    <row r="20" spans="1:38" s="2" customFormat="1" ht="26.25" customHeight="1" thickBot="1" x14ac:dyDescent="0.25">
      <c r="A20" s="70" t="s">
        <v>53</v>
      </c>
      <c r="B20" s="70" t="s">
        <v>64</v>
      </c>
      <c r="C20" s="71" t="s">
        <v>65</v>
      </c>
      <c r="D20" s="72"/>
      <c r="E20" s="6">
        <v>8.1226511426765864</v>
      </c>
      <c r="F20" s="6">
        <v>1.9900196484792867</v>
      </c>
      <c r="G20" s="6">
        <v>0.61232488900801019</v>
      </c>
      <c r="H20" s="6">
        <v>0.12582540884700594</v>
      </c>
      <c r="I20" s="6">
        <v>1.0262809246782925</v>
      </c>
      <c r="J20" s="6">
        <v>1.1890724016706795</v>
      </c>
      <c r="K20" s="6">
        <v>1.3156821620868198</v>
      </c>
      <c r="L20" s="6">
        <v>3.8181622306644E-2</v>
      </c>
      <c r="M20" s="6">
        <v>6.2164460401556285</v>
      </c>
      <c r="N20" s="6">
        <v>0.8335612185807364</v>
      </c>
      <c r="O20" s="6">
        <v>0.10813062010068875</v>
      </c>
      <c r="P20" s="6">
        <v>6.3125081535211999E-2</v>
      </c>
      <c r="Q20" s="6">
        <v>0.34975807768689349</v>
      </c>
      <c r="R20" s="6">
        <v>0.40628299174605464</v>
      </c>
      <c r="S20" s="6">
        <v>0.77902910325586283</v>
      </c>
      <c r="T20" s="6">
        <v>0.75733193870712878</v>
      </c>
      <c r="U20" s="6">
        <v>4.8675395010543895E-2</v>
      </c>
      <c r="V20" s="6">
        <v>8.29931533835307</v>
      </c>
      <c r="W20" s="6">
        <v>2.1643192338002115</v>
      </c>
      <c r="X20" s="6">
        <v>7.4124244483047358E-2</v>
      </c>
      <c r="Y20" s="6">
        <v>5.6232650659332792E-2</v>
      </c>
      <c r="Z20" s="6">
        <v>1.7707924036045569E-2</v>
      </c>
      <c r="AA20" s="6">
        <v>1.5091419205563951E-2</v>
      </c>
      <c r="AB20" s="6">
        <v>0.16315623825275549</v>
      </c>
      <c r="AC20" s="6">
        <v>0.1956684617111977</v>
      </c>
      <c r="AD20" s="6">
        <v>0.1251769464680581</v>
      </c>
      <c r="AE20" s="60"/>
      <c r="AF20" s="26">
        <v>2156.5046649199999</v>
      </c>
      <c r="AG20" s="26">
        <v>15.605264399999999</v>
      </c>
      <c r="AH20" s="26">
        <v>69631.612189814972</v>
      </c>
      <c r="AI20" s="26">
        <v>40198.435936033507</v>
      </c>
      <c r="AJ20" s="26" t="s">
        <v>433</v>
      </c>
      <c r="AK20" s="26" t="s">
        <v>431</v>
      </c>
      <c r="AL20" s="49" t="s">
        <v>49</v>
      </c>
    </row>
    <row r="21" spans="1:38" s="2" customFormat="1" ht="26.25" customHeight="1" thickBot="1" x14ac:dyDescent="0.25">
      <c r="A21" s="70" t="s">
        <v>53</v>
      </c>
      <c r="B21" s="70" t="s">
        <v>66</v>
      </c>
      <c r="C21" s="71" t="s">
        <v>67</v>
      </c>
      <c r="D21" s="72"/>
      <c r="E21" s="6">
        <v>7.4797707424222653</v>
      </c>
      <c r="F21" s="6">
        <v>6.4745810929809418</v>
      </c>
      <c r="G21" s="6">
        <v>6.1944335185169281</v>
      </c>
      <c r="H21" s="6">
        <v>0.65468625000000003</v>
      </c>
      <c r="I21" s="6">
        <v>2.8439544535507437</v>
      </c>
      <c r="J21" s="6">
        <v>2.9920799546286969</v>
      </c>
      <c r="K21" s="6">
        <v>3.2043877777042078</v>
      </c>
      <c r="L21" s="6">
        <v>0.74246542095897283</v>
      </c>
      <c r="M21" s="6">
        <v>12.66965563984318</v>
      </c>
      <c r="N21" s="6">
        <v>0.59308353114440004</v>
      </c>
      <c r="O21" s="6">
        <v>0.23321933637905848</v>
      </c>
      <c r="P21" s="6">
        <v>1.7947731081999999E-2</v>
      </c>
      <c r="Q21" s="6">
        <v>2.1298453788562231E-2</v>
      </c>
      <c r="R21" s="6">
        <v>0.61741352407840178</v>
      </c>
      <c r="S21" s="6">
        <v>0.14270267731514358</v>
      </c>
      <c r="T21" s="6">
        <v>2.2170764091051707</v>
      </c>
      <c r="U21" s="6">
        <v>1.1943426190581943E-2</v>
      </c>
      <c r="V21" s="6">
        <v>9.1940347346086906</v>
      </c>
      <c r="W21" s="6">
        <v>1.912524606754171</v>
      </c>
      <c r="X21" s="6">
        <v>0.18583836669692397</v>
      </c>
      <c r="Y21" s="6">
        <v>0.30099104284668032</v>
      </c>
      <c r="Z21" s="6">
        <v>9.7388048034375063E-2</v>
      </c>
      <c r="AA21" s="6">
        <v>7.969423216617505E-2</v>
      </c>
      <c r="AB21" s="6">
        <v>0.66391168974824577</v>
      </c>
      <c r="AC21" s="6">
        <v>8.9205000000000007E-2</v>
      </c>
      <c r="AD21" s="6">
        <v>1.0610000000000001E-3</v>
      </c>
      <c r="AE21" s="60"/>
      <c r="AF21" s="26">
        <v>12859.777723855794</v>
      </c>
      <c r="AG21" s="26">
        <v>237.77602228800001</v>
      </c>
      <c r="AH21" s="26">
        <v>67529.829107057041</v>
      </c>
      <c r="AI21" s="26">
        <v>17694.223000000002</v>
      </c>
      <c r="AJ21" s="26" t="s">
        <v>433</v>
      </c>
      <c r="AK21" s="26" t="s">
        <v>431</v>
      </c>
      <c r="AL21" s="49" t="s">
        <v>49</v>
      </c>
    </row>
    <row r="22" spans="1:38" s="2" customFormat="1" ht="26.25" customHeight="1" thickBot="1" x14ac:dyDescent="0.25">
      <c r="A22" s="70" t="s">
        <v>53</v>
      </c>
      <c r="B22" s="74" t="s">
        <v>68</v>
      </c>
      <c r="C22" s="71" t="s">
        <v>69</v>
      </c>
      <c r="D22" s="72"/>
      <c r="E22" s="6">
        <v>50.244685008056017</v>
      </c>
      <c r="F22" s="6">
        <v>1.7107272759174488</v>
      </c>
      <c r="G22" s="6">
        <v>22.230499692692245</v>
      </c>
      <c r="H22" s="6">
        <v>0.108674847</v>
      </c>
      <c r="I22" s="6">
        <v>0.76634011739986474</v>
      </c>
      <c r="J22" s="6">
        <v>1.0394581076835492</v>
      </c>
      <c r="K22" s="6">
        <v>1.2305286798423483</v>
      </c>
      <c r="L22" s="6">
        <v>0.20018415324455568</v>
      </c>
      <c r="M22" s="6">
        <v>51.071023189375119</v>
      </c>
      <c r="N22" s="6">
        <v>0.69376770087753126</v>
      </c>
      <c r="O22" s="6">
        <v>9.1549095877891479E-2</v>
      </c>
      <c r="P22" s="6">
        <v>0.43056533874837222</v>
      </c>
      <c r="Q22" s="6">
        <v>7.4351791458625291E-2</v>
      </c>
      <c r="R22" s="6">
        <v>0.63316554422244009</v>
      </c>
      <c r="S22" s="6">
        <v>0.48883579962898477</v>
      </c>
      <c r="T22" s="6">
        <v>0.99793805585254181</v>
      </c>
      <c r="U22" s="6">
        <v>0.39797397466468692</v>
      </c>
      <c r="V22" s="6">
        <v>3.2221102584756194</v>
      </c>
      <c r="W22" s="6">
        <v>0.88781525037492526</v>
      </c>
      <c r="X22" s="6">
        <v>3.0651646321356044E-2</v>
      </c>
      <c r="Y22" s="6">
        <v>5.2248984224314884E-2</v>
      </c>
      <c r="Z22" s="6">
        <v>1.6148111463570133E-2</v>
      </c>
      <c r="AA22" s="6">
        <v>1.259232616147486E-2</v>
      </c>
      <c r="AB22" s="6">
        <v>0.11164106818297775</v>
      </c>
      <c r="AC22" s="6">
        <v>8.8395322581999766E-2</v>
      </c>
      <c r="AD22" s="6">
        <v>4.9610295794598998E-3</v>
      </c>
      <c r="AE22" s="60"/>
      <c r="AF22" s="26">
        <v>64446.07533100203</v>
      </c>
      <c r="AG22" s="26">
        <v>1555.1330237044399</v>
      </c>
      <c r="AH22" s="26">
        <v>91946.455511515727</v>
      </c>
      <c r="AI22" s="26">
        <v>12782.210917954821</v>
      </c>
      <c r="AJ22" s="26">
        <v>12655.23794449733</v>
      </c>
      <c r="AK22" s="26" t="s">
        <v>431</v>
      </c>
      <c r="AL22" s="49" t="s">
        <v>49</v>
      </c>
    </row>
    <row r="23" spans="1:38" s="2" customFormat="1" ht="26.25" customHeight="1" thickBot="1" x14ac:dyDescent="0.25">
      <c r="A23" s="70" t="s">
        <v>70</v>
      </c>
      <c r="B23" s="74" t="s">
        <v>393</v>
      </c>
      <c r="C23" s="71" t="s">
        <v>389</v>
      </c>
      <c r="D23" s="117"/>
      <c r="E23" s="6">
        <v>10.147518345</v>
      </c>
      <c r="F23" s="6">
        <v>0.92589642400000005</v>
      </c>
      <c r="G23" s="6">
        <v>1.3440034E-2</v>
      </c>
      <c r="H23" s="6">
        <v>5.3760220000000003E-3</v>
      </c>
      <c r="I23" s="6">
        <v>0.52469079299999999</v>
      </c>
      <c r="J23" s="6">
        <v>0.52469079299999999</v>
      </c>
      <c r="K23" s="6">
        <v>0.52469079299999999</v>
      </c>
      <c r="L23" s="6">
        <v>0.390255666</v>
      </c>
      <c r="M23" s="6">
        <v>4.7587752109999997</v>
      </c>
      <c r="N23" s="6" t="s">
        <v>432</v>
      </c>
      <c r="O23" s="6">
        <v>6.7200130000000004E-3</v>
      </c>
      <c r="P23" s="6" t="s">
        <v>432</v>
      </c>
      <c r="Q23" s="6" t="s">
        <v>432</v>
      </c>
      <c r="R23" s="6">
        <v>3.3600095000000003E-2</v>
      </c>
      <c r="S23" s="6">
        <v>1.142402954</v>
      </c>
      <c r="T23" s="6">
        <v>4.7040115E-2</v>
      </c>
      <c r="U23" s="6">
        <v>6.7200130000000004E-3</v>
      </c>
      <c r="V23" s="6">
        <v>0.67200175299999998</v>
      </c>
      <c r="W23" s="6" t="s">
        <v>432</v>
      </c>
      <c r="X23" s="6">
        <v>2.0160052299510001E-2</v>
      </c>
      <c r="Y23" s="6">
        <v>3.3600087165850001E-2</v>
      </c>
      <c r="Z23" s="6">
        <v>2.3116859970104799E-2</v>
      </c>
      <c r="AA23" s="6">
        <v>5.3088137722043004E-3</v>
      </c>
      <c r="AB23" s="6">
        <v>8.2185813207669101E-2</v>
      </c>
      <c r="AC23" s="6" t="s">
        <v>431</v>
      </c>
      <c r="AD23" s="6" t="s">
        <v>431</v>
      </c>
      <c r="AE23" s="60"/>
      <c r="AF23" s="26">
        <v>28963.2751369627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7.4429912380666687</v>
      </c>
      <c r="F24" s="6">
        <v>7.461760124738344</v>
      </c>
      <c r="G24" s="6">
        <v>3.4697646098799999</v>
      </c>
      <c r="H24" s="6">
        <v>0.76562256100000003</v>
      </c>
      <c r="I24" s="6">
        <v>3.1195078948215151</v>
      </c>
      <c r="J24" s="6">
        <v>3.2323697788215151</v>
      </c>
      <c r="K24" s="6">
        <v>3.4244213328215154</v>
      </c>
      <c r="L24" s="6">
        <v>0.83856875958374955</v>
      </c>
      <c r="M24" s="6">
        <v>14.26192416314113</v>
      </c>
      <c r="N24" s="6">
        <v>0.62080409918013502</v>
      </c>
      <c r="O24" s="6">
        <v>0.2707399154380225</v>
      </c>
      <c r="P24" s="6">
        <v>2.0118388897E-2</v>
      </c>
      <c r="Q24" s="6">
        <v>1.8160997498799999E-2</v>
      </c>
      <c r="R24" s="6">
        <v>0.58888932684646844</v>
      </c>
      <c r="S24" s="6">
        <v>0.14381207722864683</v>
      </c>
      <c r="T24" s="6">
        <v>1.2098745988244459</v>
      </c>
      <c r="U24" s="6">
        <v>1.3664454695588E-2</v>
      </c>
      <c r="V24" s="6">
        <v>10.685352742860134</v>
      </c>
      <c r="W24" s="6">
        <v>2.1674344673060437</v>
      </c>
      <c r="X24" s="6">
        <v>0.21170064285213039</v>
      </c>
      <c r="Y24" s="6">
        <v>0.34071197123891561</v>
      </c>
      <c r="Z24" s="6">
        <v>0.1082624820515756</v>
      </c>
      <c r="AA24" s="6">
        <v>8.7570824104515596E-2</v>
      </c>
      <c r="AB24" s="6">
        <v>0.74824592024713721</v>
      </c>
      <c r="AC24" s="6">
        <v>0.103816018656</v>
      </c>
      <c r="AD24" s="6">
        <v>1.225000011024E-3</v>
      </c>
      <c r="AE24" s="60"/>
      <c r="AF24" s="26">
        <v>7277.8444</v>
      </c>
      <c r="AG24" s="26" t="s">
        <v>431</v>
      </c>
      <c r="AH24" s="26">
        <v>78027.894083718216</v>
      </c>
      <c r="AI24" s="26">
        <v>20692.502</v>
      </c>
      <c r="AJ24" s="26" t="s">
        <v>431</v>
      </c>
      <c r="AK24" s="26" t="s">
        <v>431</v>
      </c>
      <c r="AL24" s="49" t="s">
        <v>49</v>
      </c>
    </row>
    <row r="25" spans="1:38" s="2" customFormat="1" ht="26.25" customHeight="1" thickBot="1" x14ac:dyDescent="0.25">
      <c r="A25" s="70" t="s">
        <v>73</v>
      </c>
      <c r="B25" s="74" t="s">
        <v>74</v>
      </c>
      <c r="C25" s="76" t="s">
        <v>75</v>
      </c>
      <c r="D25" s="72"/>
      <c r="E25" s="6">
        <v>6.9736799270201848</v>
      </c>
      <c r="F25" s="6">
        <v>0.56565623114677333</v>
      </c>
      <c r="G25" s="6">
        <v>0.40346036133319052</v>
      </c>
      <c r="H25" s="6" t="s">
        <v>432</v>
      </c>
      <c r="I25" s="6">
        <v>5.3910051638999971E-2</v>
      </c>
      <c r="J25" s="6">
        <v>5.3910051638999971E-2</v>
      </c>
      <c r="K25" s="6">
        <v>5.3910051638999971E-2</v>
      </c>
      <c r="L25" s="6">
        <v>2.5876824786719987E-2</v>
      </c>
      <c r="M25" s="6">
        <v>4.04880313317621</v>
      </c>
      <c r="N25" s="6">
        <v>2.2257231739240473E-2</v>
      </c>
      <c r="O25" s="6">
        <v>2.4903579448955217E-5</v>
      </c>
      <c r="P25" s="6">
        <v>1.0999042126675187E-3</v>
      </c>
      <c r="Q25" s="6">
        <v>4.7729435822162027E-5</v>
      </c>
      <c r="R25" s="6">
        <v>5.8096606372865156E-3</v>
      </c>
      <c r="S25" s="6">
        <v>3.5273135991380445E-3</v>
      </c>
      <c r="T25" s="6">
        <v>4.7787630742213316E-5</v>
      </c>
      <c r="U25" s="6">
        <v>4.7726526076159465E-5</v>
      </c>
      <c r="V25" s="6">
        <v>9.1301388670625462E-3</v>
      </c>
      <c r="W25" s="6" t="s">
        <v>432</v>
      </c>
      <c r="X25" s="6">
        <v>3.8711392593279682E-4</v>
      </c>
      <c r="Y25" s="6">
        <v>3.0517937780217066E-3</v>
      </c>
      <c r="Z25" s="6">
        <v>3.461706756890579E-4</v>
      </c>
      <c r="AA25" s="6">
        <v>3.0659386567995293E-4</v>
      </c>
      <c r="AB25" s="6">
        <v>4.0916722453235143E-3</v>
      </c>
      <c r="AC25" s="6" t="s">
        <v>431</v>
      </c>
      <c r="AD25" s="6" t="s">
        <v>431</v>
      </c>
      <c r="AE25" s="60"/>
      <c r="AF25" s="26">
        <v>20983.103335404121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2.5977655573078726</v>
      </c>
      <c r="F26" s="6">
        <v>0.25013931852077476</v>
      </c>
      <c r="G26" s="6">
        <v>0.16447960754547489</v>
      </c>
      <c r="H26" s="6" t="s">
        <v>432</v>
      </c>
      <c r="I26" s="6">
        <v>2.1219797255328729E-2</v>
      </c>
      <c r="J26" s="6">
        <v>2.1219797255328729E-2</v>
      </c>
      <c r="K26" s="6">
        <v>2.1219797255328729E-2</v>
      </c>
      <c r="L26" s="6">
        <v>1.0185502628659306E-2</v>
      </c>
      <c r="M26" s="6">
        <v>2.008034011743471</v>
      </c>
      <c r="N26" s="6">
        <v>0.271528430689008</v>
      </c>
      <c r="O26" s="6">
        <v>1.0203663935455581E-5</v>
      </c>
      <c r="P26" s="6">
        <v>4.5061419747027088E-4</v>
      </c>
      <c r="Q26" s="6">
        <v>1.9527256076904051E-5</v>
      </c>
      <c r="R26" s="6">
        <v>2.3664360421171479E-3</v>
      </c>
      <c r="S26" s="6">
        <v>1.4370058482318648E-3</v>
      </c>
      <c r="T26" s="6">
        <v>2.0241651262163554E-5</v>
      </c>
      <c r="U26" s="6">
        <v>1.9491536317641075E-5</v>
      </c>
      <c r="V26" s="6">
        <v>3.7269364734309799E-3</v>
      </c>
      <c r="W26" s="6" t="s">
        <v>432</v>
      </c>
      <c r="X26" s="6">
        <v>1.7732144181540537E-4</v>
      </c>
      <c r="Y26" s="6">
        <v>1.3181422562693512E-3</v>
      </c>
      <c r="Z26" s="6">
        <v>1.5501747523823787E-4</v>
      </c>
      <c r="AA26" s="6">
        <v>1.5828690478461479E-4</v>
      </c>
      <c r="AB26" s="6">
        <v>1.8087680781076092E-3</v>
      </c>
      <c r="AC26" s="6" t="s">
        <v>431</v>
      </c>
      <c r="AD26" s="6" t="s">
        <v>431</v>
      </c>
      <c r="AE26" s="60"/>
      <c r="AF26" s="26">
        <v>8458.9512834429643</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167.58874484399999</v>
      </c>
      <c r="F27" s="6">
        <v>9.9533586540000005</v>
      </c>
      <c r="G27" s="6">
        <v>0.25118404500000002</v>
      </c>
      <c r="H27" s="6">
        <v>2.4795180819999998</v>
      </c>
      <c r="I27" s="6">
        <v>6.5739853349999997</v>
      </c>
      <c r="J27" s="6">
        <v>6.5739853349999997</v>
      </c>
      <c r="K27" s="6">
        <v>6.5739853349999997</v>
      </c>
      <c r="L27" s="6">
        <v>5.595219492</v>
      </c>
      <c r="M27" s="6">
        <v>112.78275644199999</v>
      </c>
      <c r="N27" s="6">
        <v>21.747198711999999</v>
      </c>
      <c r="O27" s="6">
        <v>0.20763968499999999</v>
      </c>
      <c r="P27" s="6">
        <v>0.109874403</v>
      </c>
      <c r="Q27" s="6">
        <v>2.644478E-3</v>
      </c>
      <c r="R27" s="6">
        <v>1.01184561</v>
      </c>
      <c r="S27" s="6">
        <v>35.262514006000004</v>
      </c>
      <c r="T27" s="6">
        <v>1.4538332679999999</v>
      </c>
      <c r="U27" s="6">
        <v>0.20742706899999999</v>
      </c>
      <c r="V27" s="6">
        <v>20.736242943000001</v>
      </c>
      <c r="W27" s="6">
        <v>10.6648749485</v>
      </c>
      <c r="X27" s="6">
        <v>0.46105760853880001</v>
      </c>
      <c r="Y27" s="6">
        <v>0.5171073123123</v>
      </c>
      <c r="Z27" s="6">
        <v>0.40395420175669999</v>
      </c>
      <c r="AA27" s="6">
        <v>0.43560144784150001</v>
      </c>
      <c r="AB27" s="6">
        <v>1.8177205704484001</v>
      </c>
      <c r="AC27" s="6" t="s">
        <v>431</v>
      </c>
      <c r="AD27" s="6">
        <v>2.1334</v>
      </c>
      <c r="AE27" s="60"/>
      <c r="AF27" s="26">
        <v>738419.76527285879</v>
      </c>
      <c r="AG27" s="26" t="s">
        <v>433</v>
      </c>
      <c r="AH27" s="26">
        <v>652.00945294495136</v>
      </c>
      <c r="AI27" s="26">
        <v>34059.714133043504</v>
      </c>
      <c r="AJ27" s="26">
        <v>1222.2360379190693</v>
      </c>
      <c r="AK27" s="26" t="s">
        <v>431</v>
      </c>
      <c r="AL27" s="49" t="s">
        <v>49</v>
      </c>
    </row>
    <row r="28" spans="1:38" s="2" customFormat="1" ht="26.25" customHeight="1" thickBot="1" x14ac:dyDescent="0.25">
      <c r="A28" s="70" t="s">
        <v>78</v>
      </c>
      <c r="B28" s="70" t="s">
        <v>81</v>
      </c>
      <c r="C28" s="71" t="s">
        <v>82</v>
      </c>
      <c r="D28" s="72"/>
      <c r="E28" s="6">
        <v>28.147971736999999</v>
      </c>
      <c r="F28" s="6">
        <v>1.639830186</v>
      </c>
      <c r="G28" s="6">
        <v>3.2443995000000003E-2</v>
      </c>
      <c r="H28" s="6">
        <v>5.0311751000000002E-2</v>
      </c>
      <c r="I28" s="6">
        <v>1.430632216</v>
      </c>
      <c r="J28" s="6">
        <v>1.430632216</v>
      </c>
      <c r="K28" s="6">
        <v>1.430632216</v>
      </c>
      <c r="L28" s="6">
        <v>1.150894095</v>
      </c>
      <c r="M28" s="6">
        <v>19.006793098999999</v>
      </c>
      <c r="N28" s="6">
        <v>1.4010765999999999</v>
      </c>
      <c r="O28" s="6">
        <v>1.6638586E-2</v>
      </c>
      <c r="P28" s="6">
        <v>1.1734236E-2</v>
      </c>
      <c r="Q28" s="6">
        <v>2.2613399999999999E-4</v>
      </c>
      <c r="R28" s="6">
        <v>8.8125767999999993E-2</v>
      </c>
      <c r="S28" s="6">
        <v>2.8316370320000002</v>
      </c>
      <c r="T28" s="6">
        <v>0.116069267</v>
      </c>
      <c r="U28" s="6">
        <v>1.6673944E-2</v>
      </c>
      <c r="V28" s="6">
        <v>1.671332322</v>
      </c>
      <c r="W28" s="6">
        <v>1.1140295822999999</v>
      </c>
      <c r="X28" s="6">
        <v>4.3134908624800003E-2</v>
      </c>
      <c r="Y28" s="6">
        <v>4.8451346920799998E-2</v>
      </c>
      <c r="Z28" s="6">
        <v>3.7888116983700003E-2</v>
      </c>
      <c r="AA28" s="6">
        <v>4.0354557645600003E-2</v>
      </c>
      <c r="AB28" s="6">
        <v>0.16982893017350001</v>
      </c>
      <c r="AC28" s="6" t="s">
        <v>431</v>
      </c>
      <c r="AD28" s="6">
        <v>0.231687</v>
      </c>
      <c r="AE28" s="60"/>
      <c r="AF28" s="26">
        <v>89387.453298909109</v>
      </c>
      <c r="AG28" s="26" t="s">
        <v>433</v>
      </c>
      <c r="AH28" s="26" t="s">
        <v>433</v>
      </c>
      <c r="AI28" s="26">
        <v>4566.2480159983934</v>
      </c>
      <c r="AJ28" s="26">
        <v>190.64533175228368</v>
      </c>
      <c r="AK28" s="26" t="s">
        <v>431</v>
      </c>
      <c r="AL28" s="49" t="s">
        <v>49</v>
      </c>
    </row>
    <row r="29" spans="1:38" s="2" customFormat="1" ht="26.25" customHeight="1" thickBot="1" x14ac:dyDescent="0.25">
      <c r="A29" s="70" t="s">
        <v>78</v>
      </c>
      <c r="B29" s="70" t="s">
        <v>83</v>
      </c>
      <c r="C29" s="71" t="s">
        <v>84</v>
      </c>
      <c r="D29" s="72"/>
      <c r="E29" s="6">
        <v>104.14409184599999</v>
      </c>
      <c r="F29" s="6">
        <v>2.4756030230000001</v>
      </c>
      <c r="G29" s="6">
        <v>9.4964939999999998E-2</v>
      </c>
      <c r="H29" s="6">
        <v>0.20057103800000001</v>
      </c>
      <c r="I29" s="6">
        <v>1.6331322370000001</v>
      </c>
      <c r="J29" s="6">
        <v>1.6331322370000001</v>
      </c>
      <c r="K29" s="6">
        <v>1.6331322370000001</v>
      </c>
      <c r="L29" s="6">
        <v>1.1105645609999999</v>
      </c>
      <c r="M29" s="6">
        <v>28.421058415000001</v>
      </c>
      <c r="N29" s="6">
        <v>3.8216994080000002</v>
      </c>
      <c r="O29" s="6">
        <v>2.8093058000000001E-2</v>
      </c>
      <c r="P29" s="6">
        <v>3.3859304999999999E-2</v>
      </c>
      <c r="Q29" s="6">
        <v>6.3904000000000001E-4</v>
      </c>
      <c r="R29" s="6">
        <v>0.171233308</v>
      </c>
      <c r="S29" s="6">
        <v>4.7749512469999997</v>
      </c>
      <c r="T29" s="6">
        <v>0.195511882</v>
      </c>
      <c r="U29" s="6">
        <v>2.8290557000000001E-2</v>
      </c>
      <c r="V29" s="6">
        <v>2.8570191170000001</v>
      </c>
      <c r="W29" s="6">
        <v>1.0108977106000001</v>
      </c>
      <c r="X29" s="6">
        <v>2.8376363226100002E-2</v>
      </c>
      <c r="Y29" s="6">
        <v>0.17183464397619999</v>
      </c>
      <c r="Z29" s="6">
        <v>0.1920133911586</v>
      </c>
      <c r="AA29" s="6">
        <v>4.41410094615E-2</v>
      </c>
      <c r="AB29" s="6">
        <v>0.43636540782330002</v>
      </c>
      <c r="AC29" s="6" t="s">
        <v>431</v>
      </c>
      <c r="AD29" s="6">
        <v>0.20157900000000001</v>
      </c>
      <c r="AE29" s="60"/>
      <c r="AF29" s="26">
        <v>259987.30018387313</v>
      </c>
      <c r="AG29" s="26" t="s">
        <v>433</v>
      </c>
      <c r="AH29" s="26">
        <v>4683.5777480550487</v>
      </c>
      <c r="AI29" s="26">
        <v>13398.709625890466</v>
      </c>
      <c r="AJ29" s="26">
        <v>564.52642632864706</v>
      </c>
      <c r="AK29" s="26" t="s">
        <v>431</v>
      </c>
      <c r="AL29" s="49" t="s">
        <v>49</v>
      </c>
    </row>
    <row r="30" spans="1:38" s="2" customFormat="1" ht="26.25" customHeight="1" thickBot="1" x14ac:dyDescent="0.25">
      <c r="A30" s="70" t="s">
        <v>78</v>
      </c>
      <c r="B30" s="70" t="s">
        <v>85</v>
      </c>
      <c r="C30" s="71" t="s">
        <v>86</v>
      </c>
      <c r="D30" s="72"/>
      <c r="E30" s="6">
        <v>3.066585629</v>
      </c>
      <c r="F30" s="6">
        <v>9.0298640849999998</v>
      </c>
      <c r="G30" s="6">
        <v>6.4788479999999997E-3</v>
      </c>
      <c r="H30" s="6">
        <v>3.4753674999999998E-2</v>
      </c>
      <c r="I30" s="6">
        <v>0.15819195899999999</v>
      </c>
      <c r="J30" s="6">
        <v>0.15819195899999999</v>
      </c>
      <c r="K30" s="6">
        <v>0.15819195899999999</v>
      </c>
      <c r="L30" s="6">
        <v>3.0382164E-2</v>
      </c>
      <c r="M30" s="6">
        <v>97.414744087000003</v>
      </c>
      <c r="N30" s="6">
        <v>1.9150489509999999</v>
      </c>
      <c r="O30" s="6">
        <v>9.7114209999999996E-3</v>
      </c>
      <c r="P30" s="6">
        <v>5.1978329999999998E-3</v>
      </c>
      <c r="Q30" s="6">
        <v>1.7923099999999999E-4</v>
      </c>
      <c r="R30" s="6">
        <v>4.4151006E-2</v>
      </c>
      <c r="S30" s="6">
        <v>1.639205751</v>
      </c>
      <c r="T30" s="6">
        <v>6.8454517000000006E-2</v>
      </c>
      <c r="U30" s="6">
        <v>9.6693479999999995E-3</v>
      </c>
      <c r="V30" s="6">
        <v>0.96670827199999998</v>
      </c>
      <c r="W30" s="6">
        <v>0.25372203230000001</v>
      </c>
      <c r="X30" s="6">
        <v>6.3265797947E-3</v>
      </c>
      <c r="Y30" s="6">
        <v>8.2572507571999996E-3</v>
      </c>
      <c r="Z30" s="6">
        <v>4.8386214835E-3</v>
      </c>
      <c r="AA30" s="6">
        <v>9.2023796456000007E-3</v>
      </c>
      <c r="AB30" s="6">
        <v>2.8624831682000001E-2</v>
      </c>
      <c r="AC30" s="6" t="s">
        <v>431</v>
      </c>
      <c r="AD30" s="6">
        <v>0.13522600000000001</v>
      </c>
      <c r="AE30" s="60"/>
      <c r="AF30" s="26">
        <v>24178.820720067488</v>
      </c>
      <c r="AG30" s="26" t="s">
        <v>433</v>
      </c>
      <c r="AH30" s="26" t="s">
        <v>433</v>
      </c>
      <c r="AI30" s="26">
        <v>717.92940906763374</v>
      </c>
      <c r="AJ30" s="26" t="s">
        <v>433</v>
      </c>
      <c r="AK30" s="26" t="s">
        <v>431</v>
      </c>
      <c r="AL30" s="49" t="s">
        <v>49</v>
      </c>
    </row>
    <row r="31" spans="1:38" s="2" customFormat="1" ht="26.25" customHeight="1" thickBot="1" x14ac:dyDescent="0.25">
      <c r="A31" s="70" t="s">
        <v>78</v>
      </c>
      <c r="B31" s="70" t="s">
        <v>87</v>
      </c>
      <c r="C31" s="71" t="s">
        <v>88</v>
      </c>
      <c r="D31" s="72"/>
      <c r="E31" s="6" t="s">
        <v>431</v>
      </c>
      <c r="F31" s="6">
        <v>3.7143451509999998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200476.305287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3.5676093569999998</v>
      </c>
      <c r="J32" s="6">
        <v>6.4030481779999997</v>
      </c>
      <c r="K32" s="6">
        <v>8.7149943840000006</v>
      </c>
      <c r="L32" s="6">
        <v>0.39293637999999997</v>
      </c>
      <c r="M32" s="6" t="s">
        <v>431</v>
      </c>
      <c r="N32" s="6">
        <v>7.7322705530000002</v>
      </c>
      <c r="O32" s="6">
        <v>3.8095334000000002E-2</v>
      </c>
      <c r="P32" s="6" t="s">
        <v>432</v>
      </c>
      <c r="Q32" s="6">
        <v>9.0312077000000004E-2</v>
      </c>
      <c r="R32" s="6">
        <v>2.8408653460000002</v>
      </c>
      <c r="S32" s="6">
        <v>61.998387065000003</v>
      </c>
      <c r="T32" s="6">
        <v>0.46466146699999999</v>
      </c>
      <c r="U32" s="6">
        <v>7.1352184999999999E-2</v>
      </c>
      <c r="V32" s="6">
        <v>28.018152963999999</v>
      </c>
      <c r="W32" s="6" t="s">
        <v>431</v>
      </c>
      <c r="X32" s="6">
        <v>1.0106041961399999E-2</v>
      </c>
      <c r="Y32" s="6">
        <v>5.0607801010000002E-4</v>
      </c>
      <c r="Z32" s="6">
        <v>7.470675382E-4</v>
      </c>
      <c r="AA32" s="6" t="s">
        <v>432</v>
      </c>
      <c r="AB32" s="6">
        <v>1.1359187509299999E-2</v>
      </c>
      <c r="AC32" s="6" t="s">
        <v>431</v>
      </c>
      <c r="AD32" s="6" t="s">
        <v>431</v>
      </c>
      <c r="AE32" s="60"/>
      <c r="AF32" s="26" t="s">
        <v>433</v>
      </c>
      <c r="AG32" s="26" t="s">
        <v>433</v>
      </c>
      <c r="AH32" s="26" t="s">
        <v>433</v>
      </c>
      <c r="AI32" s="26" t="s">
        <v>433</v>
      </c>
      <c r="AJ32" s="26" t="s">
        <v>433</v>
      </c>
      <c r="AK32" s="26">
        <v>392555824.70389259</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2.0651616490000002</v>
      </c>
      <c r="J33" s="6">
        <v>3.824373402</v>
      </c>
      <c r="K33" s="6">
        <v>7.6487467980000003</v>
      </c>
      <c r="L33" s="6">
        <v>8.1076721000000004E-2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392555824.70389259</v>
      </c>
      <c r="AL33" s="49" t="s">
        <v>413</v>
      </c>
    </row>
    <row r="34" spans="1:38" s="2" customFormat="1" ht="26.25" customHeight="1" thickBot="1" x14ac:dyDescent="0.25">
      <c r="A34" s="70" t="s">
        <v>70</v>
      </c>
      <c r="B34" s="70" t="s">
        <v>93</v>
      </c>
      <c r="C34" s="71" t="s">
        <v>94</v>
      </c>
      <c r="D34" s="72"/>
      <c r="E34" s="6">
        <v>3.9990098039999999</v>
      </c>
      <c r="F34" s="6">
        <v>0.35487396100000002</v>
      </c>
      <c r="G34" s="6">
        <v>1.5263329999999999E-3</v>
      </c>
      <c r="H34" s="6">
        <v>5.3421600000000001E-4</v>
      </c>
      <c r="I34" s="6">
        <v>0.10455426299999999</v>
      </c>
      <c r="J34" s="6">
        <v>0.10989645000000001</v>
      </c>
      <c r="K34" s="6">
        <v>0.116001813</v>
      </c>
      <c r="L34" s="6">
        <v>6.7960274000000001E-2</v>
      </c>
      <c r="M34" s="6">
        <v>0.81659169600000003</v>
      </c>
      <c r="N34" s="6" t="s">
        <v>432</v>
      </c>
      <c r="O34" s="6">
        <v>7.6317500000000005E-4</v>
      </c>
      <c r="P34" s="6" t="s">
        <v>432</v>
      </c>
      <c r="Q34" s="6" t="s">
        <v>432</v>
      </c>
      <c r="R34" s="6">
        <v>3.8158549999999999E-3</v>
      </c>
      <c r="S34" s="6">
        <v>0.12973886500000001</v>
      </c>
      <c r="T34" s="6">
        <v>5.3421889999999998E-3</v>
      </c>
      <c r="U34" s="6">
        <v>7.6317500000000005E-4</v>
      </c>
      <c r="V34" s="6">
        <v>7.6316980000000006E-2</v>
      </c>
      <c r="W34" s="6">
        <v>2.1329069849879999E-2</v>
      </c>
      <c r="X34" s="6">
        <v>2.2895094299999999E-3</v>
      </c>
      <c r="Y34" s="6">
        <v>3.8158490499999999E-3</v>
      </c>
      <c r="Z34" s="6">
        <v>2.6253041463999999E-3</v>
      </c>
      <c r="AA34" s="6">
        <v>6.0290414989999999E-4</v>
      </c>
      <c r="AB34" s="6">
        <v>9.3335667762999997E-3</v>
      </c>
      <c r="AC34" s="6" t="s">
        <v>431</v>
      </c>
      <c r="AD34" s="6" t="s">
        <v>431</v>
      </c>
      <c r="AE34" s="60"/>
      <c r="AF34" s="26">
        <v>3289.2618811000002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47.535028164000003</v>
      </c>
      <c r="F36" s="6">
        <v>1.781355845</v>
      </c>
      <c r="G36" s="6">
        <v>16.168184769</v>
      </c>
      <c r="H36" s="6" t="s">
        <v>432</v>
      </c>
      <c r="I36" s="6">
        <v>2.4958715150000002</v>
      </c>
      <c r="J36" s="6">
        <v>2.9348790490000001</v>
      </c>
      <c r="K36" s="6">
        <v>2.9348790490000001</v>
      </c>
      <c r="L36" s="6">
        <v>6.1107918999999997E-2</v>
      </c>
      <c r="M36" s="6">
        <v>3.8421802380000001</v>
      </c>
      <c r="N36" s="6">
        <v>0.150002001</v>
      </c>
      <c r="O36" s="6">
        <v>1.4670925E-2</v>
      </c>
      <c r="P36" s="6">
        <v>2.3652771999999999E-2</v>
      </c>
      <c r="Q36" s="6">
        <v>0.36408370099999998</v>
      </c>
      <c r="R36" s="6">
        <v>0.38893461899999998</v>
      </c>
      <c r="S36" s="6">
        <v>1.031451297</v>
      </c>
      <c r="T36" s="6">
        <v>16.737092373999999</v>
      </c>
      <c r="U36" s="6">
        <v>0.151799244</v>
      </c>
      <c r="V36" s="6">
        <v>1.1497108519999999</v>
      </c>
      <c r="W36" s="6">
        <v>0.29761200956299999</v>
      </c>
      <c r="X36" s="6">
        <v>3.4431847625299998E-3</v>
      </c>
      <c r="Y36" s="6">
        <v>1.9760923812600001E-2</v>
      </c>
      <c r="Z36" s="6">
        <v>1.46709238127E-2</v>
      </c>
      <c r="AA36" s="6">
        <v>5.0300923812000003E-3</v>
      </c>
      <c r="AB36" s="6">
        <v>4.2905124769030002E-2</v>
      </c>
      <c r="AC36" s="6">
        <v>0.107185</v>
      </c>
      <c r="AD36" s="6">
        <v>0.307195</v>
      </c>
      <c r="AE36" s="60"/>
      <c r="AF36" s="26">
        <v>40077.2716331919</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0.15854212857755412</v>
      </c>
      <c r="F37" s="6">
        <v>6.2468022878936873E-3</v>
      </c>
      <c r="G37" s="6">
        <v>2.4827415359996992E-3</v>
      </c>
      <c r="H37" s="6" t="s">
        <v>431</v>
      </c>
      <c r="I37" s="6">
        <v>7.1618715066464598E-4</v>
      </c>
      <c r="J37" s="6">
        <v>7.1618715066464598E-4</v>
      </c>
      <c r="K37" s="6">
        <v>7.1618715066464598E-4</v>
      </c>
      <c r="L37" s="6">
        <v>2.1316235269023669E-4</v>
      </c>
      <c r="M37" s="6">
        <v>1.7705916726256196E-2</v>
      </c>
      <c r="N37" s="6">
        <v>1.1193860654414699E-5</v>
      </c>
      <c r="O37" s="6">
        <v>1.0874398382748999E-6</v>
      </c>
      <c r="P37" s="6">
        <v>2.344824675536019E-4</v>
      </c>
      <c r="Q37" s="6">
        <v>2.7764478385945441E-4</v>
      </c>
      <c r="R37" s="6">
        <v>1.2080172532890801E-5</v>
      </c>
      <c r="S37" s="6">
        <v>1.5695951213636501E-5</v>
      </c>
      <c r="T37" s="6">
        <v>1.6822894364749E-6</v>
      </c>
      <c r="U37" s="6">
        <v>3.6543033385926503E-5</v>
      </c>
      <c r="V37" s="6">
        <v>3.0034104306054794E-3</v>
      </c>
      <c r="W37" s="6">
        <v>1.1951480130978529E-3</v>
      </c>
      <c r="X37" s="6">
        <v>1.3794895622039E-6</v>
      </c>
      <c r="Y37" s="6">
        <v>2.6976773840090998E-6</v>
      </c>
      <c r="Z37" s="6">
        <v>2.0097520806415E-6</v>
      </c>
      <c r="AA37" s="6">
        <v>1.9994073393922998E-6</v>
      </c>
      <c r="AB37" s="6">
        <v>8.0863263921547995E-6</v>
      </c>
      <c r="AC37" s="6">
        <v>6.1203200495E-6</v>
      </c>
      <c r="AD37" s="6">
        <v>7.1097000000000005E-11</v>
      </c>
      <c r="AE37" s="60"/>
      <c r="AF37" s="26">
        <v>51.723706995999997</v>
      </c>
      <c r="AG37" s="26" t="s">
        <v>431</v>
      </c>
      <c r="AH37" s="26">
        <v>2287.8830870864399</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9.9252080373179314</v>
      </c>
      <c r="F39" s="6">
        <v>1.2326247743490897</v>
      </c>
      <c r="G39" s="6">
        <v>9.7773587806677504</v>
      </c>
      <c r="H39" s="6">
        <v>2.2688690000000002E-3</v>
      </c>
      <c r="I39" s="6">
        <v>1.9305815874339598</v>
      </c>
      <c r="J39" s="6">
        <v>2.3690480004339598</v>
      </c>
      <c r="K39" s="6">
        <v>2.8166039814339601</v>
      </c>
      <c r="L39" s="6">
        <v>0.15851297074145135</v>
      </c>
      <c r="M39" s="6">
        <v>7.03071505620807</v>
      </c>
      <c r="N39" s="6">
        <v>0.95578428478472444</v>
      </c>
      <c r="O39" s="6">
        <v>7.0009120922744278E-2</v>
      </c>
      <c r="P39" s="6">
        <v>5.5076921587167073E-2</v>
      </c>
      <c r="Q39" s="6">
        <v>7.1468207467667078E-2</v>
      </c>
      <c r="R39" s="6">
        <v>0.99396530440129272</v>
      </c>
      <c r="S39" s="6">
        <v>0.19266914245908065</v>
      </c>
      <c r="T39" s="6">
        <v>8.4058787857070687</v>
      </c>
      <c r="U39" s="6">
        <v>1.6826402174334145E-2</v>
      </c>
      <c r="V39" s="6">
        <v>2.9615882004691145</v>
      </c>
      <c r="W39" s="6">
        <v>1.2558478391892129</v>
      </c>
      <c r="X39" s="6">
        <v>0.13822962687926102</v>
      </c>
      <c r="Y39" s="6">
        <v>0.22169524843360602</v>
      </c>
      <c r="Z39" s="6">
        <v>0.10069695361700476</v>
      </c>
      <c r="AA39" s="6">
        <v>8.3789207996965931E-2</v>
      </c>
      <c r="AB39" s="6">
        <v>0.54441103694659998</v>
      </c>
      <c r="AC39" s="6">
        <v>3.2285296276005203E-2</v>
      </c>
      <c r="AD39" s="6">
        <v>0.72644900000000001</v>
      </c>
      <c r="AE39" s="60"/>
      <c r="AF39" s="26">
        <v>49962.158455040655</v>
      </c>
      <c r="AG39" s="26">
        <v>4272.8</v>
      </c>
      <c r="AH39" s="26">
        <v>90660.554377571054</v>
      </c>
      <c r="AI39" s="26">
        <v>6762.7653336358735</v>
      </c>
      <c r="AJ39" s="26" t="s">
        <v>433</v>
      </c>
      <c r="AK39" s="26" t="s">
        <v>431</v>
      </c>
      <c r="AL39" s="49" t="s">
        <v>49</v>
      </c>
    </row>
    <row r="40" spans="1:38" s="2" customFormat="1" ht="26.25" customHeight="1" thickBot="1" x14ac:dyDescent="0.25">
      <c r="A40" s="70" t="s">
        <v>70</v>
      </c>
      <c r="B40" s="70" t="s">
        <v>105</v>
      </c>
      <c r="C40" s="71" t="s">
        <v>391</v>
      </c>
      <c r="D40" s="72"/>
      <c r="E40" s="6">
        <v>4.9770001000000001E-2</v>
      </c>
      <c r="F40" s="6">
        <v>4.0912019969999998</v>
      </c>
      <c r="G40" s="6">
        <v>3.5999996999999999E-2</v>
      </c>
      <c r="H40" s="6">
        <v>5.3998E-5</v>
      </c>
      <c r="I40" s="6">
        <v>6.7715997999999999E-2</v>
      </c>
      <c r="J40" s="6">
        <v>6.7715997999999999E-2</v>
      </c>
      <c r="K40" s="6">
        <v>6.7715997999999999E-2</v>
      </c>
      <c r="L40" s="6">
        <v>3.3840010000000002E-3</v>
      </c>
      <c r="M40" s="6">
        <v>11.174274</v>
      </c>
      <c r="N40" s="6">
        <v>9.0000002999999995E-2</v>
      </c>
      <c r="O40" s="6">
        <v>1.8000199999999999E-4</v>
      </c>
      <c r="P40" s="6" t="s">
        <v>432</v>
      </c>
      <c r="Q40" s="6" t="s">
        <v>432</v>
      </c>
      <c r="R40" s="6">
        <v>9.0000099999999999E-4</v>
      </c>
      <c r="S40" s="6">
        <v>3.0600001000000002E-2</v>
      </c>
      <c r="T40" s="6">
        <v>1.2599989999999999E-3</v>
      </c>
      <c r="U40" s="6">
        <v>1.8000199999999999E-4</v>
      </c>
      <c r="V40" s="6">
        <v>1.7999999999999999E-2</v>
      </c>
      <c r="W40" s="6" t="s">
        <v>432</v>
      </c>
      <c r="X40" s="6">
        <v>7.2000000000000005E-4</v>
      </c>
      <c r="Y40" s="6">
        <v>7.2000000000000005E-4</v>
      </c>
      <c r="Z40" s="6">
        <v>6.1919999999999998E-4</v>
      </c>
      <c r="AA40" s="6">
        <v>1.4219999999999999E-4</v>
      </c>
      <c r="AB40" s="6">
        <v>2.2014000000000001E-3</v>
      </c>
      <c r="AC40" s="6" t="s">
        <v>431</v>
      </c>
      <c r="AD40" s="6" t="s">
        <v>431</v>
      </c>
      <c r="AE40" s="60"/>
      <c r="AF40" s="26">
        <v>757.98</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18.193752392</v>
      </c>
      <c r="F41" s="6">
        <v>32.917552246</v>
      </c>
      <c r="G41" s="6">
        <v>9.6026612310000008</v>
      </c>
      <c r="H41" s="6">
        <v>0.49861253</v>
      </c>
      <c r="I41" s="6">
        <v>39.053903282999997</v>
      </c>
      <c r="J41" s="6">
        <v>40.123647474999999</v>
      </c>
      <c r="K41" s="6">
        <v>42.240965561000003</v>
      </c>
      <c r="L41" s="6">
        <v>4.4857429409999998</v>
      </c>
      <c r="M41" s="6">
        <v>269.82026293500002</v>
      </c>
      <c r="N41" s="6">
        <v>2.8036739939999999</v>
      </c>
      <c r="O41" s="6">
        <v>0.99568475400000001</v>
      </c>
      <c r="P41" s="6">
        <v>9.1213273999999997E-2</v>
      </c>
      <c r="Q41" s="6">
        <v>5.1518919000000003E-2</v>
      </c>
      <c r="R41" s="6">
        <v>1.8117369809999999</v>
      </c>
      <c r="S41" s="6">
        <v>0.57677153299999995</v>
      </c>
      <c r="T41" s="6">
        <v>0.227692542</v>
      </c>
      <c r="U41" s="6">
        <v>4.7552576999999999E-2</v>
      </c>
      <c r="V41" s="6">
        <v>39.928396542999998</v>
      </c>
      <c r="W41" s="6">
        <v>42.370700630295843</v>
      </c>
      <c r="X41" s="6">
        <v>8.0765013873538045</v>
      </c>
      <c r="Y41" s="6">
        <v>7.5455287962283926</v>
      </c>
      <c r="Z41" s="6">
        <v>2.8591839676332684</v>
      </c>
      <c r="AA41" s="6">
        <v>4.4516221018819175</v>
      </c>
      <c r="AB41" s="6">
        <v>22.932836253097385</v>
      </c>
      <c r="AC41" s="6">
        <v>0.38084800000000002</v>
      </c>
      <c r="AD41" s="6">
        <v>0.64800400000000002</v>
      </c>
      <c r="AE41" s="60"/>
      <c r="AF41" s="26">
        <v>108106.92720000001</v>
      </c>
      <c r="AG41" s="26">
        <v>3792.5</v>
      </c>
      <c r="AH41" s="26">
        <v>139070.15995390242</v>
      </c>
      <c r="AI41" s="26">
        <v>75707.310642000113</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20.046153410999999</v>
      </c>
      <c r="F43" s="6">
        <v>1.4763861730000001</v>
      </c>
      <c r="G43" s="6">
        <v>1.046491241</v>
      </c>
      <c r="H43" s="6" t="s">
        <v>432</v>
      </c>
      <c r="I43" s="6">
        <v>0.89501172600000001</v>
      </c>
      <c r="J43" s="6">
        <v>0.90290252800000004</v>
      </c>
      <c r="K43" s="6">
        <v>0.91764333200000003</v>
      </c>
      <c r="L43" s="6">
        <v>0.54783068700000004</v>
      </c>
      <c r="M43" s="6">
        <v>4.28130582</v>
      </c>
      <c r="N43" s="6">
        <v>7.9469487000000005E-2</v>
      </c>
      <c r="O43" s="6">
        <v>3.5899715999999998E-2</v>
      </c>
      <c r="P43" s="6">
        <v>5.2344590000000003E-3</v>
      </c>
      <c r="Q43" s="6">
        <v>3.705379E-3</v>
      </c>
      <c r="R43" s="6">
        <v>7.1928742000000004E-2</v>
      </c>
      <c r="S43" s="6">
        <v>2.3278684000000001E-2</v>
      </c>
      <c r="T43" s="6">
        <v>5.3907125E-2</v>
      </c>
      <c r="U43" s="6">
        <v>6.4455570000000002E-3</v>
      </c>
      <c r="V43" s="6">
        <v>2.5862169819999998</v>
      </c>
      <c r="W43" s="6">
        <v>0.29658819597419195</v>
      </c>
      <c r="X43" s="6">
        <v>2.7679804295304002E-2</v>
      </c>
      <c r="Y43" s="6">
        <v>4.4627878120821085E-2</v>
      </c>
      <c r="Z43" s="6">
        <v>1.3975728053693055E-2</v>
      </c>
      <c r="AA43" s="6">
        <v>1.1231651812082109E-2</v>
      </c>
      <c r="AB43" s="6">
        <v>9.7515062281900253E-2</v>
      </c>
      <c r="AC43" s="6">
        <v>1.8332999999999999E-2</v>
      </c>
      <c r="AD43" s="6">
        <v>4.1068E-2</v>
      </c>
      <c r="AE43" s="60"/>
      <c r="AF43" s="26">
        <v>22637.388054739389</v>
      </c>
      <c r="AG43" s="26" t="s">
        <v>433</v>
      </c>
      <c r="AH43" s="26">
        <v>12220.449670149952</v>
      </c>
      <c r="AI43" s="26">
        <v>2844.6361080705401</v>
      </c>
      <c r="AJ43" s="26" t="s">
        <v>433</v>
      </c>
      <c r="AK43" s="26" t="s">
        <v>431</v>
      </c>
      <c r="AL43" s="49" t="s">
        <v>49</v>
      </c>
    </row>
    <row r="44" spans="1:38" s="2" customFormat="1" ht="26.25" customHeight="1" thickBot="1" x14ac:dyDescent="0.25">
      <c r="A44" s="70" t="s">
        <v>70</v>
      </c>
      <c r="B44" s="70" t="s">
        <v>111</v>
      </c>
      <c r="C44" s="71" t="s">
        <v>112</v>
      </c>
      <c r="D44" s="72"/>
      <c r="E44" s="6">
        <v>43.416386860999999</v>
      </c>
      <c r="F44" s="6">
        <v>4.6665641669999998</v>
      </c>
      <c r="G44" s="6">
        <v>6.347448E-2</v>
      </c>
      <c r="H44" s="6">
        <v>2.0727766000000002E-2</v>
      </c>
      <c r="I44" s="6">
        <v>1.808848631</v>
      </c>
      <c r="J44" s="6">
        <v>1.808848631</v>
      </c>
      <c r="K44" s="6">
        <v>1.808848631</v>
      </c>
      <c r="L44" s="6">
        <v>1.1281658670000001</v>
      </c>
      <c r="M44" s="6">
        <v>23.720706166999999</v>
      </c>
      <c r="N44" s="6" t="s">
        <v>432</v>
      </c>
      <c r="O44" s="6">
        <v>2.6041767E-2</v>
      </c>
      <c r="P44" s="6" t="s">
        <v>432</v>
      </c>
      <c r="Q44" s="6" t="s">
        <v>432</v>
      </c>
      <c r="R44" s="6">
        <v>0.13020885400000001</v>
      </c>
      <c r="S44" s="6">
        <v>4.427100888</v>
      </c>
      <c r="T44" s="6">
        <v>0.182292389</v>
      </c>
      <c r="U44" s="6">
        <v>2.6041767E-2</v>
      </c>
      <c r="V44" s="6">
        <v>2.6041769920000002</v>
      </c>
      <c r="W44" s="6" t="s">
        <v>432</v>
      </c>
      <c r="X44" s="6">
        <v>7.8182840000000003E-2</v>
      </c>
      <c r="Y44" s="6">
        <v>0.13015131999999999</v>
      </c>
      <c r="Z44" s="6">
        <v>8.9583688800000005E-2</v>
      </c>
      <c r="AA44" s="6">
        <v>2.0572998299999999E-2</v>
      </c>
      <c r="AB44" s="6">
        <v>0.31849084709999997</v>
      </c>
      <c r="AC44" s="6" t="s">
        <v>431</v>
      </c>
      <c r="AD44" s="6" t="s">
        <v>431</v>
      </c>
      <c r="AE44" s="60"/>
      <c r="AF44" s="26">
        <v>112234.33323</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20.183623218000001</v>
      </c>
      <c r="F45" s="6">
        <v>0.77165999399999996</v>
      </c>
      <c r="G45" s="6">
        <v>0.78927212700000005</v>
      </c>
      <c r="H45" s="6" t="s">
        <v>432</v>
      </c>
      <c r="I45" s="6">
        <v>0.35492947800000002</v>
      </c>
      <c r="J45" s="6">
        <v>0.41695282299999997</v>
      </c>
      <c r="K45" s="6">
        <v>0.41695282299999997</v>
      </c>
      <c r="L45" s="6">
        <v>1.8786745000000001E-2</v>
      </c>
      <c r="M45" s="6">
        <v>1.750822731</v>
      </c>
      <c r="N45" s="6">
        <v>5.1302687E-2</v>
      </c>
      <c r="O45" s="6">
        <v>3.9463609999999998E-3</v>
      </c>
      <c r="P45" s="6">
        <v>1.183908E-2</v>
      </c>
      <c r="Q45" s="6">
        <v>1.5785443E-2</v>
      </c>
      <c r="R45" s="6">
        <v>1.9731802E-2</v>
      </c>
      <c r="S45" s="6">
        <v>0.347279742</v>
      </c>
      <c r="T45" s="6">
        <v>0.39463606800000001</v>
      </c>
      <c r="U45" s="6">
        <v>3.9463606999999998E-2</v>
      </c>
      <c r="V45" s="6">
        <v>0.473563279</v>
      </c>
      <c r="W45" s="6">
        <v>5.1302688696999998E-2</v>
      </c>
      <c r="X45" s="6">
        <v>7.8927213379999998E-4</v>
      </c>
      <c r="Y45" s="6">
        <v>3.9463606689999998E-3</v>
      </c>
      <c r="Z45" s="6">
        <v>3.9463606689999998E-3</v>
      </c>
      <c r="AA45" s="6">
        <v>3.9463606689999999E-4</v>
      </c>
      <c r="AB45" s="6">
        <v>9.0766295387000005E-3</v>
      </c>
      <c r="AC45" s="6">
        <v>3.1570000000000001E-2</v>
      </c>
      <c r="AD45" s="6">
        <v>1.4992999999999999E-2</v>
      </c>
      <c r="AE45" s="60"/>
      <c r="AF45" s="26">
        <v>17008.814483390001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3.4158252920000001</v>
      </c>
      <c r="F47" s="6">
        <v>0.12383017</v>
      </c>
      <c r="G47" s="6">
        <v>0.14195912799999999</v>
      </c>
      <c r="H47" s="6">
        <v>7.7952399999999997E-4</v>
      </c>
      <c r="I47" s="6">
        <v>4.9695184000000003E-2</v>
      </c>
      <c r="J47" s="6">
        <v>5.6036846000000001E-2</v>
      </c>
      <c r="K47" s="6">
        <v>5.9641850000000003E-2</v>
      </c>
      <c r="L47" s="6">
        <v>1.6066646E-2</v>
      </c>
      <c r="M47" s="6">
        <v>0.85725069399999998</v>
      </c>
      <c r="N47" s="6">
        <v>0.172867203</v>
      </c>
      <c r="O47" s="6">
        <v>3.9887199999999999E-4</v>
      </c>
      <c r="P47" s="6">
        <v>1.022404E-3</v>
      </c>
      <c r="Q47" s="6">
        <v>9.6107899999999999E-4</v>
      </c>
      <c r="R47" s="6">
        <v>4.8786799999999998E-3</v>
      </c>
      <c r="S47" s="6">
        <v>8.0867442999999997E-2</v>
      </c>
      <c r="T47" s="6">
        <v>2.3713140000000001E-2</v>
      </c>
      <c r="U47" s="6">
        <v>2.4407130000000002E-3</v>
      </c>
      <c r="V47" s="6">
        <v>5.9955886999999999E-2</v>
      </c>
      <c r="W47" s="6">
        <v>1.12175101E-2</v>
      </c>
      <c r="X47" s="6">
        <v>4.5256738278812413E-4</v>
      </c>
      <c r="Y47" s="6">
        <v>1.1189287736710235E-3</v>
      </c>
      <c r="Z47" s="6">
        <v>6.8897228989291094E-4</v>
      </c>
      <c r="AA47" s="6">
        <v>4.0652036889494156E-4</v>
      </c>
      <c r="AB47" s="6">
        <v>2.6669888163469999E-3</v>
      </c>
      <c r="AC47" s="6">
        <v>1.7899999999999999E-3</v>
      </c>
      <c r="AD47" s="6">
        <v>2.5179999999999998E-3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1.6565538000000001E-2</v>
      </c>
      <c r="J48" s="6">
        <v>0.107675997</v>
      </c>
      <c r="K48" s="6">
        <v>0.22639568600000001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2.760923</v>
      </c>
      <c r="AL48" s="49" t="s">
        <v>122</v>
      </c>
    </row>
    <row r="49" spans="1:38" s="2" customFormat="1" ht="26.25" customHeight="1" thickBot="1" x14ac:dyDescent="0.25">
      <c r="A49" s="70" t="s">
        <v>119</v>
      </c>
      <c r="B49" s="70" t="s">
        <v>123</v>
      </c>
      <c r="C49" s="71" t="s">
        <v>124</v>
      </c>
      <c r="D49" s="72"/>
      <c r="E49" s="6">
        <v>1.4275064E-3</v>
      </c>
      <c r="F49" s="6">
        <v>1.22131072E-2</v>
      </c>
      <c r="G49" s="6">
        <v>1.2688937999999999E-3</v>
      </c>
      <c r="H49" s="6">
        <v>5.8686362000000001E-3</v>
      </c>
      <c r="I49" s="6">
        <v>9.9766812400000002E-2</v>
      </c>
      <c r="J49" s="6">
        <v>0.23712461700000001</v>
      </c>
      <c r="K49" s="6">
        <v>0.55070011419999998</v>
      </c>
      <c r="L49" s="6" t="s">
        <v>432</v>
      </c>
      <c r="M49" s="6">
        <v>0.72977281859999998</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17.809365519710003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0.12010510000581499</v>
      </c>
      <c r="AL51" s="49" t="s">
        <v>130</v>
      </c>
    </row>
    <row r="52" spans="1:38" s="2" customFormat="1" ht="26.25" customHeight="1" thickBot="1" x14ac:dyDescent="0.25">
      <c r="A52" s="70" t="s">
        <v>119</v>
      </c>
      <c r="B52" s="74" t="s">
        <v>131</v>
      </c>
      <c r="C52" s="76" t="s">
        <v>392</v>
      </c>
      <c r="D52" s="73"/>
      <c r="E52" s="6">
        <v>1.6322203777099999</v>
      </c>
      <c r="F52" s="6">
        <v>0.57128062413952996</v>
      </c>
      <c r="G52" s="6">
        <v>20.814696348698188</v>
      </c>
      <c r="H52" s="6">
        <v>7.576002634838E-3</v>
      </c>
      <c r="I52" s="6">
        <v>0.2097627973</v>
      </c>
      <c r="J52" s="6">
        <v>0.48081435009000001</v>
      </c>
      <c r="K52" s="6">
        <v>0.61187450270999999</v>
      </c>
      <c r="L52" s="6">
        <v>3.2531674E-4</v>
      </c>
      <c r="M52" s="6">
        <v>0.5709793340847078</v>
      </c>
      <c r="N52" s="6">
        <v>1.4972337222999999E-3</v>
      </c>
      <c r="O52" s="6">
        <v>3.0825400165000001E-4</v>
      </c>
      <c r="P52" s="6">
        <v>3.5229028760000003E-4</v>
      </c>
      <c r="Q52" s="6">
        <v>8.8072571900000006E-5</v>
      </c>
      <c r="R52" s="6">
        <v>1.54127000825E-3</v>
      </c>
      <c r="S52" s="6">
        <v>6.6054428925000003E-4</v>
      </c>
      <c r="T52" s="6">
        <v>2.9063948727E-3</v>
      </c>
      <c r="U52" s="6">
        <v>8.8072571900000006E-5</v>
      </c>
      <c r="V52" s="6">
        <v>5.7247171735E-4</v>
      </c>
      <c r="W52" s="6">
        <v>1.7594169500001272E-4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69.11092214</v>
      </c>
      <c r="AL52" s="49" t="s">
        <v>132</v>
      </c>
    </row>
    <row r="53" spans="1:38" s="2" customFormat="1" ht="26.25" customHeight="1" thickBot="1" x14ac:dyDescent="0.25">
      <c r="A53" s="70" t="s">
        <v>119</v>
      </c>
      <c r="B53" s="74" t="s">
        <v>133</v>
      </c>
      <c r="C53" s="76" t="s">
        <v>134</v>
      </c>
      <c r="D53" s="73"/>
      <c r="E53" s="6" t="s">
        <v>431</v>
      </c>
      <c r="F53" s="6">
        <v>13.162866044323451</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1811035474.2117946</v>
      </c>
      <c r="AL53" s="49" t="s">
        <v>135</v>
      </c>
    </row>
    <row r="54" spans="1:38" s="2" customFormat="1" ht="37.5" customHeight="1" thickBot="1" x14ac:dyDescent="0.25">
      <c r="A54" s="70" t="s">
        <v>119</v>
      </c>
      <c r="B54" s="74" t="s">
        <v>136</v>
      </c>
      <c r="C54" s="76" t="s">
        <v>137</v>
      </c>
      <c r="D54" s="73"/>
      <c r="E54" s="6" t="s">
        <v>431</v>
      </c>
      <c r="F54" s="6">
        <v>1.2100326008083016</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1136.1617300753558</v>
      </c>
      <c r="AL54" s="49" t="s">
        <v>419</v>
      </c>
    </row>
    <row r="55" spans="1:38" s="2" customFormat="1" ht="26.25" customHeight="1" thickBot="1" x14ac:dyDescent="0.25">
      <c r="A55" s="70" t="s">
        <v>119</v>
      </c>
      <c r="B55" s="74" t="s">
        <v>138</v>
      </c>
      <c r="C55" s="76" t="s">
        <v>139</v>
      </c>
      <c r="D55" s="73"/>
      <c r="E55" s="6">
        <v>3.6350294833603241</v>
      </c>
      <c r="F55" s="6">
        <v>0.46072345616454363</v>
      </c>
      <c r="G55" s="6">
        <v>3.234899654139205</v>
      </c>
      <c r="H55" s="6" t="s">
        <v>432</v>
      </c>
      <c r="I55" s="6">
        <v>1.9816859579999999E-2</v>
      </c>
      <c r="J55" s="6">
        <v>1.9816859579999999E-2</v>
      </c>
      <c r="K55" s="6">
        <v>1.9816859579999999E-2</v>
      </c>
      <c r="L55" s="6">
        <v>4.95423989E-4</v>
      </c>
      <c r="M55" s="6">
        <v>0.98921988671693462</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4216.6068764845513</v>
      </c>
      <c r="AG55" s="26" t="s">
        <v>431</v>
      </c>
      <c r="AH55" s="26">
        <v>91.350327604537583</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17936.101490000001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6.4498500020059996E-2</v>
      </c>
      <c r="J58" s="6">
        <v>0.42999000013439997</v>
      </c>
      <c r="K58" s="6">
        <v>0.85998000026879995</v>
      </c>
      <c r="L58" s="6">
        <v>2.96693218530476E-4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2062.8093879019998</v>
      </c>
      <c r="AL58" s="49" t="s">
        <v>148</v>
      </c>
    </row>
    <row r="59" spans="1:38" s="2" customFormat="1" ht="26.25" customHeight="1" thickBot="1" x14ac:dyDescent="0.25">
      <c r="A59" s="70" t="s">
        <v>53</v>
      </c>
      <c r="B59" s="78" t="s">
        <v>149</v>
      </c>
      <c r="C59" s="71" t="s">
        <v>402</v>
      </c>
      <c r="D59" s="72"/>
      <c r="E59" s="6" t="s">
        <v>432</v>
      </c>
      <c r="F59" s="6">
        <v>5.9819409029999999E-2</v>
      </c>
      <c r="G59" s="6" t="s">
        <v>432</v>
      </c>
      <c r="H59" s="6">
        <v>8.8219892820000007E-2</v>
      </c>
      <c r="I59" s="6">
        <v>0.72960668040200005</v>
      </c>
      <c r="J59" s="6">
        <v>0.83155099529200005</v>
      </c>
      <c r="K59" s="6">
        <v>0.94679661615800004</v>
      </c>
      <c r="L59" s="6">
        <v>1.3458922320032001E-3</v>
      </c>
      <c r="M59" s="6" t="s">
        <v>432</v>
      </c>
      <c r="N59" s="6">
        <v>7.9862018457232002</v>
      </c>
      <c r="O59" s="6">
        <v>0.38127461455057998</v>
      </c>
      <c r="P59" s="6">
        <v>2.9547243300000001E-3</v>
      </c>
      <c r="Q59" s="6">
        <v>0.84438832406800002</v>
      </c>
      <c r="R59" s="6">
        <v>1.05455634372006</v>
      </c>
      <c r="S59" s="6">
        <v>1.7451601601580002E-2</v>
      </c>
      <c r="T59" s="6">
        <v>1.36494819488168</v>
      </c>
      <c r="U59" s="6">
        <v>4.0746735529078801</v>
      </c>
      <c r="V59" s="6">
        <v>0.42209342049999998</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4625.9809329999998</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1.0758344950000001</v>
      </c>
      <c r="J60" s="6">
        <v>8.7978005049999997</v>
      </c>
      <c r="K60" s="6">
        <v>28.748747194</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173756</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0.548729719</v>
      </c>
      <c r="J61" s="6">
        <v>5.4846526390000001</v>
      </c>
      <c r="K61" s="6">
        <v>18.292864234</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27436280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2.6590248E-2</v>
      </c>
      <c r="J62" s="6">
        <v>0.26590248100000002</v>
      </c>
      <c r="K62" s="6">
        <v>0.53180495999999999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44317.08</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0.19850999999999999</v>
      </c>
      <c r="F65" s="6" t="s">
        <v>431</v>
      </c>
      <c r="G65" s="6" t="s">
        <v>431</v>
      </c>
      <c r="H65" s="6">
        <v>6.9499999999999996E-3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1.213743E-3</v>
      </c>
      <c r="J67" s="6">
        <v>1.618324E-3</v>
      </c>
      <c r="K67" s="6">
        <v>2.0229050000000002E-3</v>
      </c>
      <c r="L67" s="6">
        <v>2.1846999999999999E-5</v>
      </c>
      <c r="M67" s="6">
        <v>7.3398095999999997</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7.4593439999999997E-3</v>
      </c>
      <c r="F68" s="6" t="s">
        <v>432</v>
      </c>
      <c r="G68" s="6">
        <v>0.27419996000000002</v>
      </c>
      <c r="H68" s="6" t="s">
        <v>432</v>
      </c>
      <c r="I68" s="6">
        <v>1.2432240000000001E-2</v>
      </c>
      <c r="J68" s="6">
        <v>1.6576319999999999E-2</v>
      </c>
      <c r="K68" s="6">
        <v>2.07204E-2</v>
      </c>
      <c r="L68" s="6">
        <v>2.2378E-4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0.97788013702499998</v>
      </c>
      <c r="I69" s="6">
        <v>2.980725E-3</v>
      </c>
      <c r="J69" s="6">
        <v>3.9748500000000003E-3</v>
      </c>
      <c r="K69" s="6">
        <v>4.9665000000000004E-3</v>
      </c>
      <c r="L69" s="6">
        <v>5.366024565E-5</v>
      </c>
      <c r="M69" s="6">
        <v>11.567242500000001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0.24454300000000001</v>
      </c>
      <c r="F70" s="6">
        <v>10.240219628</v>
      </c>
      <c r="G70" s="6">
        <v>3.2026361259999998</v>
      </c>
      <c r="H70" s="6">
        <v>0.34840096819114846</v>
      </c>
      <c r="I70" s="6">
        <v>1.5637445499934015</v>
      </c>
      <c r="J70" s="6">
        <v>2.1272249983212022</v>
      </c>
      <c r="K70" s="6">
        <v>2.7233189306587877</v>
      </c>
      <c r="L70" s="6">
        <v>2.9329605519868032E-2</v>
      </c>
      <c r="M70" s="6">
        <v>0.23368120000000001</v>
      </c>
      <c r="N70" s="6" t="s">
        <v>432</v>
      </c>
      <c r="O70" s="6" t="s">
        <v>432</v>
      </c>
      <c r="P70" s="6">
        <v>0.25678704699999999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1.298441950322349</v>
      </c>
      <c r="F72" s="6">
        <v>0.80365852749092592</v>
      </c>
      <c r="G72" s="6">
        <v>1.2851528822361038</v>
      </c>
      <c r="H72" s="6" t="s">
        <v>432</v>
      </c>
      <c r="I72" s="6">
        <v>1.068119884592299</v>
      </c>
      <c r="J72" s="6">
        <v>1.3093642693134777</v>
      </c>
      <c r="K72" s="6">
        <v>2.4896032389574896</v>
      </c>
      <c r="L72" s="6">
        <v>3.3773824223730271E-2</v>
      </c>
      <c r="M72" s="6">
        <v>95.905600064794214</v>
      </c>
      <c r="N72" s="6">
        <v>33.690688484787948</v>
      </c>
      <c r="O72" s="6">
        <v>1.3848096056763559</v>
      </c>
      <c r="P72" s="6">
        <v>0.84014732516505886</v>
      </c>
      <c r="Q72" s="6">
        <v>9.287626527738653E-2</v>
      </c>
      <c r="R72" s="6">
        <v>2.0547856288487365</v>
      </c>
      <c r="S72" s="6">
        <v>1.6952475330422261</v>
      </c>
      <c r="T72" s="6">
        <v>4.459964922355133</v>
      </c>
      <c r="U72" s="6">
        <v>0.12590074445999999</v>
      </c>
      <c r="V72" s="6">
        <v>24.50423697761239</v>
      </c>
      <c r="W72" s="6">
        <v>54.395568100883899</v>
      </c>
      <c r="X72" s="6" t="s">
        <v>434</v>
      </c>
      <c r="Y72" s="6" t="s">
        <v>434</v>
      </c>
      <c r="Z72" s="6" t="s">
        <v>434</v>
      </c>
      <c r="AA72" s="6" t="s">
        <v>434</v>
      </c>
      <c r="AB72" s="6">
        <v>15.947904224723503</v>
      </c>
      <c r="AC72" s="6">
        <v>0.16731756</v>
      </c>
      <c r="AD72" s="6">
        <v>24.80859099740325</v>
      </c>
      <c r="AE72" s="60"/>
      <c r="AF72" s="26" t="s">
        <v>431</v>
      </c>
      <c r="AG72" s="26" t="s">
        <v>431</v>
      </c>
      <c r="AH72" s="26" t="s">
        <v>431</v>
      </c>
      <c r="AI72" s="26" t="s">
        <v>431</v>
      </c>
      <c r="AJ72" s="26" t="s">
        <v>431</v>
      </c>
      <c r="AK72" s="26">
        <v>14507.890146961299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0.2277882</v>
      </c>
      <c r="J73" s="6">
        <v>0.32269995000000001</v>
      </c>
      <c r="K73" s="6">
        <v>0.37964700000000001</v>
      </c>
      <c r="L73" s="6">
        <v>2.2778820000000002E-2</v>
      </c>
      <c r="M73" s="6" t="s">
        <v>432</v>
      </c>
      <c r="N73" s="6">
        <v>0.2038992</v>
      </c>
      <c r="O73" s="6">
        <v>6.1932000000000003E-3</v>
      </c>
      <c r="P73" s="6" t="s">
        <v>432</v>
      </c>
      <c r="Q73" s="6">
        <v>1.44508E-2</v>
      </c>
      <c r="R73" s="6">
        <v>3.9699999999999996E-3</v>
      </c>
      <c r="S73" s="6">
        <v>7.7812000000000003E-3</v>
      </c>
      <c r="T73" s="6">
        <v>1.9055999999999999E-3</v>
      </c>
      <c r="U73" s="6" t="s">
        <v>432</v>
      </c>
      <c r="V73" s="6">
        <v>0.98614800000000002</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0.35728100000000002</v>
      </c>
      <c r="F74" s="6" t="s">
        <v>432</v>
      </c>
      <c r="G74" s="6">
        <v>4.5429346600000002</v>
      </c>
      <c r="H74" s="6" t="s">
        <v>432</v>
      </c>
      <c r="I74" s="6">
        <v>0.33050986430000001</v>
      </c>
      <c r="J74" s="6">
        <v>0.790582381</v>
      </c>
      <c r="K74" s="6">
        <v>1.040075219</v>
      </c>
      <c r="L74" s="6">
        <v>7.6017279099999998E-3</v>
      </c>
      <c r="M74" s="6">
        <v>42.873719999999999</v>
      </c>
      <c r="N74" s="6" t="s">
        <v>432</v>
      </c>
      <c r="O74" s="6" t="s">
        <v>432</v>
      </c>
      <c r="P74" s="6" t="s">
        <v>432</v>
      </c>
      <c r="Q74" s="6" t="s">
        <v>432</v>
      </c>
      <c r="R74" s="6" t="s">
        <v>432</v>
      </c>
      <c r="S74" s="6" t="s">
        <v>432</v>
      </c>
      <c r="T74" s="6" t="s">
        <v>432</v>
      </c>
      <c r="U74" s="6" t="s">
        <v>432</v>
      </c>
      <c r="V74" s="6" t="s">
        <v>432</v>
      </c>
      <c r="W74" s="6">
        <v>10.963329999999999</v>
      </c>
      <c r="X74" s="6">
        <v>1.1415454300000001</v>
      </c>
      <c r="Y74" s="6">
        <v>1.12993298</v>
      </c>
      <c r="Z74" s="6">
        <v>1.12993298</v>
      </c>
      <c r="AA74" s="6">
        <v>0.13985769000000001</v>
      </c>
      <c r="AB74" s="6">
        <v>3.5412690800000002</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0.94211</v>
      </c>
      <c r="H76" s="6" t="s">
        <v>432</v>
      </c>
      <c r="I76" s="6">
        <v>1.5073759999999999E-3</v>
      </c>
      <c r="J76" s="6">
        <v>3.0147519999999999E-3</v>
      </c>
      <c r="K76" s="6">
        <v>3.7684400000000001E-3</v>
      </c>
      <c r="L76" s="6" t="s">
        <v>432</v>
      </c>
      <c r="M76" s="6" t="s">
        <v>432</v>
      </c>
      <c r="N76" s="6">
        <v>0.20726420000000001</v>
      </c>
      <c r="O76" s="6">
        <v>9.4211E-3</v>
      </c>
      <c r="P76" s="6" t="s">
        <v>432</v>
      </c>
      <c r="Q76" s="6">
        <v>5.6526600000000003E-2</v>
      </c>
      <c r="R76" s="6" t="s">
        <v>432</v>
      </c>
      <c r="S76" s="6" t="s">
        <v>432</v>
      </c>
      <c r="T76" s="6" t="s">
        <v>432</v>
      </c>
      <c r="U76" s="6" t="s">
        <v>432</v>
      </c>
      <c r="V76" s="6">
        <v>9.4211E-3</v>
      </c>
      <c r="W76" s="6">
        <v>0.6029504</v>
      </c>
      <c r="X76" s="6" t="s">
        <v>432</v>
      </c>
      <c r="Y76" s="6" t="s">
        <v>432</v>
      </c>
      <c r="Z76" s="6" t="s">
        <v>432</v>
      </c>
      <c r="AA76" s="6" t="s">
        <v>432</v>
      </c>
      <c r="AB76" s="6" t="s">
        <v>432</v>
      </c>
      <c r="AC76" s="6" t="s">
        <v>432</v>
      </c>
      <c r="AD76" s="6">
        <v>4.8989719999999995E-4</v>
      </c>
      <c r="AE76" s="60"/>
      <c r="AF76" s="26" t="s">
        <v>431</v>
      </c>
      <c r="AG76" s="26" t="s">
        <v>431</v>
      </c>
      <c r="AH76" s="26" t="s">
        <v>431</v>
      </c>
      <c r="AI76" s="26" t="s">
        <v>431</v>
      </c>
      <c r="AJ76" s="26" t="s">
        <v>431</v>
      </c>
      <c r="AK76" s="26">
        <v>188.422</v>
      </c>
      <c r="AL76" s="49" t="s">
        <v>193</v>
      </c>
    </row>
    <row r="77" spans="1:38" s="2" customFormat="1" ht="26.25" customHeight="1" thickBot="1" x14ac:dyDescent="0.25">
      <c r="A77" s="70" t="s">
        <v>53</v>
      </c>
      <c r="B77" s="70" t="s">
        <v>194</v>
      </c>
      <c r="C77" s="71" t="s">
        <v>195</v>
      </c>
      <c r="D77" s="72"/>
      <c r="E77" s="6" t="s">
        <v>432</v>
      </c>
      <c r="F77" s="6" t="s">
        <v>432</v>
      </c>
      <c r="G77" s="6">
        <v>0.76209193399999997</v>
      </c>
      <c r="H77" s="6" t="s">
        <v>432</v>
      </c>
      <c r="I77" s="6">
        <v>8.2585459840000004E-3</v>
      </c>
      <c r="J77" s="6">
        <v>9.0190501360000001E-3</v>
      </c>
      <c r="K77" s="6">
        <v>1.0279807288000001E-2</v>
      </c>
      <c r="L77" s="6" t="s">
        <v>432</v>
      </c>
      <c r="M77" s="6" t="s">
        <v>432</v>
      </c>
      <c r="N77" s="6">
        <v>0.16745587479999999</v>
      </c>
      <c r="O77" s="6">
        <v>3.9962708319999998E-2</v>
      </c>
      <c r="P77" s="6">
        <v>0.30028192607600002</v>
      </c>
      <c r="Q77" s="6">
        <v>2.6025115200000002E-3</v>
      </c>
      <c r="R77" s="6" t="s">
        <v>432</v>
      </c>
      <c r="S77" s="6" t="s">
        <v>432</v>
      </c>
      <c r="T77" s="6" t="s">
        <v>432</v>
      </c>
      <c r="U77" s="6" t="s">
        <v>432</v>
      </c>
      <c r="V77" s="6">
        <v>3.2820184559999999</v>
      </c>
      <c r="W77" s="6">
        <v>2.9350169199999998</v>
      </c>
      <c r="X77" s="6" t="s">
        <v>432</v>
      </c>
      <c r="Y77" s="6" t="s">
        <v>432</v>
      </c>
      <c r="Z77" s="6" t="s">
        <v>432</v>
      </c>
      <c r="AA77" s="6" t="s">
        <v>432</v>
      </c>
      <c r="AB77" s="6" t="s">
        <v>432</v>
      </c>
      <c r="AC77" s="6" t="s">
        <v>432</v>
      </c>
      <c r="AD77" s="6">
        <v>7.6243988240000003E-4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1.2824191727516601</v>
      </c>
      <c r="H78" s="6" t="s">
        <v>432</v>
      </c>
      <c r="I78" s="6">
        <v>9.6482557459999993E-3</v>
      </c>
      <c r="J78" s="6">
        <v>1.2576032469817139E-2</v>
      </c>
      <c r="K78" s="6">
        <v>3.2430606798543503E-2</v>
      </c>
      <c r="L78" s="6">
        <v>9.6482560000000001E-6</v>
      </c>
      <c r="M78" s="6" t="s">
        <v>432</v>
      </c>
      <c r="N78" s="6">
        <v>0.53711940113724332</v>
      </c>
      <c r="O78" s="6">
        <v>8.4330000000000002E-2</v>
      </c>
      <c r="P78" s="6">
        <v>2.7088142173941586E-3</v>
      </c>
      <c r="Q78" s="6">
        <v>0.35620000000000002</v>
      </c>
      <c r="R78" s="6">
        <v>5.6999880000000003</v>
      </c>
      <c r="S78" s="6">
        <v>5.0660068545399053</v>
      </c>
      <c r="T78" s="6">
        <v>5.285482548724825E-2</v>
      </c>
      <c r="U78" s="6" t="s">
        <v>432</v>
      </c>
      <c r="V78" s="6">
        <v>0.64753806190441088</v>
      </c>
      <c r="W78" s="6">
        <v>0.55771428000000001</v>
      </c>
      <c r="X78" s="6" t="s">
        <v>432</v>
      </c>
      <c r="Y78" s="6" t="s">
        <v>432</v>
      </c>
      <c r="Z78" s="6" t="s">
        <v>432</v>
      </c>
      <c r="AA78" s="6" t="s">
        <v>432</v>
      </c>
      <c r="AB78" s="6" t="s">
        <v>432</v>
      </c>
      <c r="AC78" s="6" t="s">
        <v>432</v>
      </c>
      <c r="AD78" s="6">
        <v>4.1E-5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0.66778400000000004</v>
      </c>
      <c r="H80" s="6" t="s">
        <v>432</v>
      </c>
      <c r="I80" s="6" t="s">
        <v>432</v>
      </c>
      <c r="J80" s="6" t="s">
        <v>432</v>
      </c>
      <c r="K80" s="6">
        <v>0.41094399999999998</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66.030336880999997</v>
      </c>
      <c r="G82" s="6" t="s">
        <v>431</v>
      </c>
      <c r="H82" s="6" t="s">
        <v>431</v>
      </c>
      <c r="I82" s="6" t="s">
        <v>432</v>
      </c>
      <c r="J82" s="6" t="s">
        <v>431</v>
      </c>
      <c r="K82" s="6" t="s">
        <v>431</v>
      </c>
      <c r="L82" s="6" t="s">
        <v>431</v>
      </c>
      <c r="M82" s="6" t="s">
        <v>431</v>
      </c>
      <c r="N82" s="6" t="s">
        <v>431</v>
      </c>
      <c r="O82" s="6" t="s">
        <v>431</v>
      </c>
      <c r="P82" s="6">
        <v>0.10799379100000001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0.468533331</v>
      </c>
      <c r="G83" s="6" t="s">
        <v>432</v>
      </c>
      <c r="H83" s="6" t="s">
        <v>431</v>
      </c>
      <c r="I83" s="6">
        <v>3.0906665999999999E-2</v>
      </c>
      <c r="J83" s="6">
        <v>0.45093332200000003</v>
      </c>
      <c r="K83" s="6">
        <v>0.80559999400000004</v>
      </c>
      <c r="L83" s="6">
        <v>1.761683E-3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1.9551221000000001E-2</v>
      </c>
      <c r="G84" s="6" t="s">
        <v>431</v>
      </c>
      <c r="H84" s="6" t="s">
        <v>431</v>
      </c>
      <c r="I84" s="6">
        <v>1.2031518E-2</v>
      </c>
      <c r="J84" s="6">
        <v>6.0157598E-2</v>
      </c>
      <c r="K84" s="6">
        <v>0.240630398</v>
      </c>
      <c r="L84" s="6">
        <v>1.5659999999999999E-6</v>
      </c>
      <c r="M84" s="6">
        <v>1.428742E-3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150394</v>
      </c>
      <c r="AL84" s="49" t="s">
        <v>412</v>
      </c>
    </row>
    <row r="85" spans="1:38" s="2" customFormat="1" ht="26.25" customHeight="1" thickBot="1" x14ac:dyDescent="0.25">
      <c r="A85" s="70" t="s">
        <v>208</v>
      </c>
      <c r="B85" s="76" t="s">
        <v>215</v>
      </c>
      <c r="C85" s="82" t="s">
        <v>403</v>
      </c>
      <c r="D85" s="72"/>
      <c r="E85" s="6" t="s">
        <v>431</v>
      </c>
      <c r="F85" s="6">
        <v>67.682894736370997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479.577</v>
      </c>
      <c r="AL85" s="49" t="s">
        <v>216</v>
      </c>
    </row>
    <row r="86" spans="1:38" s="2" customFormat="1" ht="26.25" customHeight="1" thickBot="1" x14ac:dyDescent="0.25">
      <c r="A86" s="70" t="s">
        <v>208</v>
      </c>
      <c r="B86" s="76" t="s">
        <v>217</v>
      </c>
      <c r="C86" s="80" t="s">
        <v>218</v>
      </c>
      <c r="D86" s="72"/>
      <c r="E86" s="6" t="s">
        <v>431</v>
      </c>
      <c r="F86" s="6">
        <v>12.4568243995</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102.019445</v>
      </c>
      <c r="AL86" s="49" t="s">
        <v>219</v>
      </c>
    </row>
    <row r="87" spans="1:38" s="2" customFormat="1" ht="26.25" customHeight="1" thickBot="1" x14ac:dyDescent="0.25">
      <c r="A87" s="70" t="s">
        <v>208</v>
      </c>
      <c r="B87" s="76" t="s">
        <v>220</v>
      </c>
      <c r="C87" s="80" t="s">
        <v>221</v>
      </c>
      <c r="D87" s="72"/>
      <c r="E87" s="6" t="s">
        <v>431</v>
      </c>
      <c r="F87" s="6">
        <v>0.205031555</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0.2974480779</v>
      </c>
      <c r="AL87" s="49" t="s">
        <v>219</v>
      </c>
    </row>
    <row r="88" spans="1:38" s="2" customFormat="1" ht="26.25" customHeight="1" thickBot="1" x14ac:dyDescent="0.25">
      <c r="A88" s="70" t="s">
        <v>208</v>
      </c>
      <c r="B88" s="76" t="s">
        <v>222</v>
      </c>
      <c r="C88" s="80" t="s">
        <v>223</v>
      </c>
      <c r="D88" s="72"/>
      <c r="E88" s="6" t="s">
        <v>432</v>
      </c>
      <c r="F88" s="6">
        <v>53.670221204000001</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14.559932721999999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15.239740164449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7.5250035000000003E-4</v>
      </c>
      <c r="Y90" s="6">
        <v>3.7983351000000002E-4</v>
      </c>
      <c r="Z90" s="6">
        <v>3.7983351000000002E-4</v>
      </c>
      <c r="AA90" s="6">
        <v>3.7983351000000002E-4</v>
      </c>
      <c r="AB90" s="6">
        <v>1.89200088E-3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0.1221769</v>
      </c>
      <c r="F91" s="6">
        <v>0.32572715899999999</v>
      </c>
      <c r="G91" s="6">
        <v>1.2064900999999999E-2</v>
      </c>
      <c r="H91" s="6">
        <v>0.27929084900000001</v>
      </c>
      <c r="I91" s="6">
        <v>2.0245732959999998</v>
      </c>
      <c r="J91" s="6">
        <v>2.2162534009999999</v>
      </c>
      <c r="K91" s="6">
        <v>2.2558438500000002</v>
      </c>
      <c r="L91" s="6">
        <v>0.81768284899999999</v>
      </c>
      <c r="M91" s="6">
        <v>3.7367391489999999</v>
      </c>
      <c r="N91" s="6">
        <v>3.1320800000000002E-3</v>
      </c>
      <c r="O91" s="6">
        <v>0.363420509</v>
      </c>
      <c r="P91" s="6">
        <v>2.29E-7</v>
      </c>
      <c r="Q91" s="6">
        <v>5.3129999999999998E-6</v>
      </c>
      <c r="R91" s="6">
        <v>6.2323000000000006E-5</v>
      </c>
      <c r="S91" s="6">
        <v>0.36518837700000001</v>
      </c>
      <c r="T91" s="6">
        <v>0.18182715099999999</v>
      </c>
      <c r="U91" s="6" t="s">
        <v>432</v>
      </c>
      <c r="V91" s="6">
        <v>0.18274600099999999</v>
      </c>
      <c r="W91" s="6">
        <v>6.7298999999999996E-3</v>
      </c>
      <c r="X91" s="6">
        <v>7.4701890000000003E-3</v>
      </c>
      <c r="Y91" s="6">
        <v>3.0284550000000002E-3</v>
      </c>
      <c r="Z91" s="6">
        <v>3.0284550000000002E-3</v>
      </c>
      <c r="AA91" s="6">
        <v>3.0284550000000002E-3</v>
      </c>
      <c r="AB91" s="6">
        <v>1.6555554E-2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1.720080528</v>
      </c>
      <c r="F92" s="6">
        <v>3.3208880397999998</v>
      </c>
      <c r="G92" s="6">
        <v>3.440161056</v>
      </c>
      <c r="H92" s="6" t="s">
        <v>432</v>
      </c>
      <c r="I92" s="6">
        <v>0.87817484040000005</v>
      </c>
      <c r="J92" s="6">
        <v>1.1708997872</v>
      </c>
      <c r="K92" s="6">
        <v>1.4636247339999999</v>
      </c>
      <c r="L92" s="6">
        <v>2.28325458504E-2</v>
      </c>
      <c r="M92" s="6">
        <v>9.0718591699999998</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1684.7547340000001</v>
      </c>
      <c r="AL92" s="49" t="s">
        <v>231</v>
      </c>
    </row>
    <row r="93" spans="1:38" s="2" customFormat="1" ht="26.25" customHeight="1" thickBot="1" x14ac:dyDescent="0.25">
      <c r="A93" s="70" t="s">
        <v>53</v>
      </c>
      <c r="B93" s="74" t="s">
        <v>232</v>
      </c>
      <c r="C93" s="71" t="s">
        <v>405</v>
      </c>
      <c r="D93" s="77"/>
      <c r="E93" s="6" t="s">
        <v>431</v>
      </c>
      <c r="F93" s="6">
        <v>23.767694847000001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10863.707587450001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0.35849077600000001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2774.7660000000001</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534.13516900000002</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0.14831999900000001</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0.97379198300000003</v>
      </c>
      <c r="F99" s="6">
        <v>26.947541365999999</v>
      </c>
      <c r="G99" s="6" t="s">
        <v>431</v>
      </c>
      <c r="H99" s="6">
        <v>33.272375443000001</v>
      </c>
      <c r="I99" s="6">
        <v>0.33790068000000001</v>
      </c>
      <c r="J99" s="6">
        <v>0.51921324000000002</v>
      </c>
      <c r="K99" s="6">
        <v>1.1373242400000001</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824.14800000000002</v>
      </c>
      <c r="AL99" s="49" t="s">
        <v>245</v>
      </c>
    </row>
    <row r="100" spans="1:38" s="2" customFormat="1" ht="26.25" customHeight="1" thickBot="1" x14ac:dyDescent="0.25">
      <c r="A100" s="70" t="s">
        <v>243</v>
      </c>
      <c r="B100" s="70" t="s">
        <v>246</v>
      </c>
      <c r="C100" s="71" t="s">
        <v>408</v>
      </c>
      <c r="D100" s="84"/>
      <c r="E100" s="6">
        <v>1.9840853949999999</v>
      </c>
      <c r="F100" s="6">
        <v>19.081598734</v>
      </c>
      <c r="G100" s="6" t="s">
        <v>431</v>
      </c>
      <c r="H100" s="6">
        <v>32.059431785999998</v>
      </c>
      <c r="I100" s="6">
        <v>0.35124551999999998</v>
      </c>
      <c r="J100" s="6">
        <v>0.52686827999999997</v>
      </c>
      <c r="K100" s="6">
        <v>1.1513047599999999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5702.8459999999995</v>
      </c>
      <c r="AL100" s="49" t="s">
        <v>245</v>
      </c>
    </row>
    <row r="101" spans="1:38" s="2" customFormat="1" ht="26.25" customHeight="1" thickBot="1" x14ac:dyDescent="0.25">
      <c r="A101" s="70" t="s">
        <v>243</v>
      </c>
      <c r="B101" s="70" t="s">
        <v>247</v>
      </c>
      <c r="C101" s="71" t="s">
        <v>248</v>
      </c>
      <c r="D101" s="84"/>
      <c r="E101" s="6">
        <v>0.32699545899999999</v>
      </c>
      <c r="F101" s="6">
        <v>0.92486651499999994</v>
      </c>
      <c r="G101" s="6" t="s">
        <v>431</v>
      </c>
      <c r="H101" s="6">
        <v>8.7648304320000001</v>
      </c>
      <c r="I101" s="6">
        <v>8.7938260000000004E-2</v>
      </c>
      <c r="J101" s="6">
        <v>0.26381478000000003</v>
      </c>
      <c r="K101" s="6">
        <v>0.61556781999999999</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15963.107</v>
      </c>
      <c r="AL101" s="49" t="s">
        <v>245</v>
      </c>
    </row>
    <row r="102" spans="1:38" s="2" customFormat="1" ht="26.25" customHeight="1" thickBot="1" x14ac:dyDescent="0.25">
      <c r="A102" s="70" t="s">
        <v>243</v>
      </c>
      <c r="B102" s="70" t="s">
        <v>249</v>
      </c>
      <c r="C102" s="71" t="s">
        <v>386</v>
      </c>
      <c r="D102" s="84"/>
      <c r="E102" s="6">
        <v>0.31752327299999999</v>
      </c>
      <c r="F102" s="6">
        <v>13.001329372000001</v>
      </c>
      <c r="G102" s="6" t="s">
        <v>431</v>
      </c>
      <c r="H102" s="6">
        <v>61.820091185999999</v>
      </c>
      <c r="I102" s="6">
        <v>0.176555238</v>
      </c>
      <c r="J102" s="6">
        <v>3.9705246600000002</v>
      </c>
      <c r="K102" s="6">
        <v>28.236952290000001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29328.120999999999</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0.24496077999999999</v>
      </c>
      <c r="F104" s="6">
        <v>0.59867468400000001</v>
      </c>
      <c r="G104" s="6" t="s">
        <v>431</v>
      </c>
      <c r="H104" s="6">
        <v>5.9282964959999997</v>
      </c>
      <c r="I104" s="6">
        <v>3.847064E-2</v>
      </c>
      <c r="J104" s="6">
        <v>0.11541192</v>
      </c>
      <c r="K104" s="6">
        <v>0.26929448</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3059.7330000000002</v>
      </c>
      <c r="AL104" s="49" t="s">
        <v>245</v>
      </c>
    </row>
    <row r="105" spans="1:38" s="2" customFormat="1" ht="26.25" customHeight="1" thickBot="1" x14ac:dyDescent="0.25">
      <c r="A105" s="70" t="s">
        <v>243</v>
      </c>
      <c r="B105" s="70" t="s">
        <v>254</v>
      </c>
      <c r="C105" s="71" t="s">
        <v>255</v>
      </c>
      <c r="D105" s="84"/>
      <c r="E105" s="6">
        <v>0.17924580200000001</v>
      </c>
      <c r="F105" s="6">
        <v>0.79505316500000001</v>
      </c>
      <c r="G105" s="6" t="s">
        <v>431</v>
      </c>
      <c r="H105" s="6">
        <v>4.7419486060000002</v>
      </c>
      <c r="I105" s="6">
        <v>3.2625277000000001E-2</v>
      </c>
      <c r="J105" s="6">
        <v>5.1268289000000002E-2</v>
      </c>
      <c r="K105" s="6">
        <v>0.111858084</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572.21099998801799</v>
      </c>
      <c r="AL105" s="49" t="s">
        <v>245</v>
      </c>
    </row>
    <row r="106" spans="1:38" s="2" customFormat="1" ht="26.25" customHeight="1" thickBot="1" x14ac:dyDescent="0.25">
      <c r="A106" s="70" t="s">
        <v>243</v>
      </c>
      <c r="B106" s="70" t="s">
        <v>256</v>
      </c>
      <c r="C106" s="71" t="s">
        <v>257</v>
      </c>
      <c r="D106" s="84"/>
      <c r="E106" s="6">
        <v>3.3541560000000001E-3</v>
      </c>
      <c r="F106" s="6">
        <v>5.9875472999999999E-2</v>
      </c>
      <c r="G106" s="6" t="s">
        <v>431</v>
      </c>
      <c r="H106" s="6">
        <v>0.124741143</v>
      </c>
      <c r="I106" s="6">
        <v>1.9947139999999999E-3</v>
      </c>
      <c r="J106" s="6">
        <v>3.1915490000000001E-3</v>
      </c>
      <c r="K106" s="6">
        <v>6.7820299999999997E-3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56.816000000368</v>
      </c>
      <c r="AL106" s="49" t="s">
        <v>245</v>
      </c>
    </row>
    <row r="107" spans="1:38" s="2" customFormat="1" ht="26.25" customHeight="1" thickBot="1" x14ac:dyDescent="0.25">
      <c r="A107" s="70" t="s">
        <v>243</v>
      </c>
      <c r="B107" s="70" t="s">
        <v>258</v>
      </c>
      <c r="C107" s="71" t="s">
        <v>379</v>
      </c>
      <c r="D107" s="84"/>
      <c r="E107" s="6">
        <v>0.56245857200000005</v>
      </c>
      <c r="F107" s="6">
        <v>2.0463242639999999</v>
      </c>
      <c r="G107" s="6" t="s">
        <v>431</v>
      </c>
      <c r="H107" s="6">
        <v>7.3540714119999997</v>
      </c>
      <c r="I107" s="6">
        <v>0.14671229699999999</v>
      </c>
      <c r="J107" s="6">
        <v>1.95616396</v>
      </c>
      <c r="K107" s="6">
        <v>9.2917788100000003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48904.099000000002</v>
      </c>
      <c r="AL107" s="49" t="s">
        <v>245</v>
      </c>
    </row>
    <row r="108" spans="1:38" s="2" customFormat="1" ht="26.25" customHeight="1" thickBot="1" x14ac:dyDescent="0.25">
      <c r="A108" s="70" t="s">
        <v>243</v>
      </c>
      <c r="B108" s="70" t="s">
        <v>259</v>
      </c>
      <c r="C108" s="71" t="s">
        <v>380</v>
      </c>
      <c r="D108" s="84"/>
      <c r="E108" s="6">
        <v>1.020359335</v>
      </c>
      <c r="F108" s="6">
        <v>13.097792059</v>
      </c>
      <c r="G108" s="6" t="s">
        <v>431</v>
      </c>
      <c r="H108" s="6">
        <v>19.232702831000001</v>
      </c>
      <c r="I108" s="6">
        <v>0.16373442199999999</v>
      </c>
      <c r="J108" s="6">
        <v>1.6373442199999999</v>
      </c>
      <c r="K108" s="6">
        <v>3.2746884399999998</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81867.210999999996</v>
      </c>
      <c r="AL108" s="49" t="s">
        <v>245</v>
      </c>
    </row>
    <row r="109" spans="1:38" s="2" customFormat="1" ht="26.25" customHeight="1" thickBot="1" x14ac:dyDescent="0.25">
      <c r="A109" s="70" t="s">
        <v>243</v>
      </c>
      <c r="B109" s="70" t="s">
        <v>260</v>
      </c>
      <c r="C109" s="71" t="s">
        <v>381</v>
      </c>
      <c r="D109" s="84"/>
      <c r="E109" s="6">
        <v>0.20425080800000001</v>
      </c>
      <c r="F109" s="6">
        <v>1.0535684199999999</v>
      </c>
      <c r="G109" s="6" t="s">
        <v>431</v>
      </c>
      <c r="H109" s="6">
        <v>5.9163669969999999</v>
      </c>
      <c r="I109" s="6">
        <v>0.19138388000000001</v>
      </c>
      <c r="J109" s="6">
        <v>1.0526113399999999</v>
      </c>
      <c r="K109" s="6">
        <v>1.0526113399999999</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9569.1939999999995</v>
      </c>
      <c r="AL109" s="49" t="s">
        <v>245</v>
      </c>
    </row>
    <row r="110" spans="1:38" s="2" customFormat="1" ht="26.25" customHeight="1" thickBot="1" x14ac:dyDescent="0.25">
      <c r="A110" s="70" t="s">
        <v>243</v>
      </c>
      <c r="B110" s="70" t="s">
        <v>261</v>
      </c>
      <c r="C110" s="71" t="s">
        <v>382</v>
      </c>
      <c r="D110" s="84"/>
      <c r="E110" s="6">
        <v>0.23163593699999999</v>
      </c>
      <c r="F110" s="6">
        <v>1.2006839629999999</v>
      </c>
      <c r="G110" s="6" t="s">
        <v>431</v>
      </c>
      <c r="H110" s="6">
        <v>6.7099008070000004</v>
      </c>
      <c r="I110" s="6">
        <v>0.21842880000000001</v>
      </c>
      <c r="J110" s="6">
        <v>1.2013583999999999</v>
      </c>
      <c r="K110" s="6">
        <v>1.2013583999999999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10921.44</v>
      </c>
      <c r="AL110" s="49" t="s">
        <v>245</v>
      </c>
    </row>
    <row r="111" spans="1:38" s="2" customFormat="1" ht="26.25" customHeight="1" thickBot="1" x14ac:dyDescent="0.25">
      <c r="A111" s="70" t="s">
        <v>243</v>
      </c>
      <c r="B111" s="70" t="s">
        <v>262</v>
      </c>
      <c r="C111" s="71" t="s">
        <v>376</v>
      </c>
      <c r="D111" s="84"/>
      <c r="E111" s="6">
        <v>0.88764030500000002</v>
      </c>
      <c r="F111" s="6">
        <v>0.55812188500000004</v>
      </c>
      <c r="G111" s="6" t="s">
        <v>431</v>
      </c>
      <c r="H111" s="6">
        <v>15.095711144999999</v>
      </c>
      <c r="I111" s="6">
        <v>3.0484376000000001E-2</v>
      </c>
      <c r="J111" s="6">
        <v>6.0968752000000001E-2</v>
      </c>
      <c r="K111" s="6">
        <v>0.13717969199999999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7621.0940000000001</v>
      </c>
      <c r="AL111" s="49" t="s">
        <v>245</v>
      </c>
    </row>
    <row r="112" spans="1:38" s="2" customFormat="1" ht="26.25" customHeight="1" thickBot="1" x14ac:dyDescent="0.25">
      <c r="A112" s="70" t="s">
        <v>263</v>
      </c>
      <c r="B112" s="70" t="s">
        <v>264</v>
      </c>
      <c r="C112" s="71" t="s">
        <v>265</v>
      </c>
      <c r="D112" s="72"/>
      <c r="E112" s="6">
        <v>42.884999999000001</v>
      </c>
      <c r="F112" s="6" t="s">
        <v>431</v>
      </c>
      <c r="G112" s="6" t="s">
        <v>431</v>
      </c>
      <c r="H112" s="6">
        <v>130.835482748</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1072125000</v>
      </c>
      <c r="AL112" s="49" t="s">
        <v>418</v>
      </c>
    </row>
    <row r="113" spans="1:38" s="2" customFormat="1" ht="26.25" customHeight="1" thickBot="1" x14ac:dyDescent="0.25">
      <c r="A113" s="70" t="s">
        <v>263</v>
      </c>
      <c r="B113" s="85" t="s">
        <v>266</v>
      </c>
      <c r="C113" s="86" t="s">
        <v>267</v>
      </c>
      <c r="D113" s="72"/>
      <c r="E113" s="6">
        <v>18.265049534999999</v>
      </c>
      <c r="F113" s="6">
        <v>26.149394382000001</v>
      </c>
      <c r="G113" s="6" t="s">
        <v>431</v>
      </c>
      <c r="H113" s="6">
        <v>113.84723616399999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0.95250511999999998</v>
      </c>
      <c r="F114" s="6" t="s">
        <v>431</v>
      </c>
      <c r="G114" s="6" t="s">
        <v>431</v>
      </c>
      <c r="H114" s="6">
        <v>3.0956416390000001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0.72791368099999998</v>
      </c>
      <c r="F115" s="6" t="s">
        <v>431</v>
      </c>
      <c r="G115" s="6" t="s">
        <v>431</v>
      </c>
      <c r="H115" s="6">
        <v>1.4558273610000001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12.741554918</v>
      </c>
      <c r="F116" s="6">
        <v>1.4616170159999999</v>
      </c>
      <c r="G116" s="6" t="s">
        <v>431</v>
      </c>
      <c r="H116" s="6">
        <v>37.499583577999999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5.9158051570000003</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1.903270099</v>
      </c>
      <c r="J119" s="6">
        <v>43.393245417000003</v>
      </c>
      <c r="K119" s="6">
        <v>43.393245417000003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10.499629176999999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10.461605</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2.2817229964287571E-2</v>
      </c>
      <c r="F125" s="6">
        <v>4.0147073758662897</v>
      </c>
      <c r="G125" s="6" t="s">
        <v>431</v>
      </c>
      <c r="H125" s="6" t="s">
        <v>432</v>
      </c>
      <c r="I125" s="6">
        <v>9.8966508665944974E-3</v>
      </c>
      <c r="J125" s="6">
        <v>1.2256745257671722E-2</v>
      </c>
      <c r="K125" s="6">
        <v>1.5352783061020338E-2</v>
      </c>
      <c r="L125" s="6" t="s">
        <v>431</v>
      </c>
      <c r="M125" s="6">
        <v>0.42121601036562789</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12688.67952192056</v>
      </c>
      <c r="AL125" s="49" t="s">
        <v>425</v>
      </c>
    </row>
    <row r="126" spans="1:38" s="2" customFormat="1" ht="26.25" customHeight="1" thickBot="1" x14ac:dyDescent="0.25">
      <c r="A126" s="70" t="s">
        <v>288</v>
      </c>
      <c r="B126" s="70" t="s">
        <v>291</v>
      </c>
      <c r="C126" s="71" t="s">
        <v>292</v>
      </c>
      <c r="D126" s="72"/>
      <c r="E126" s="6" t="s">
        <v>432</v>
      </c>
      <c r="F126" s="6" t="s">
        <v>432</v>
      </c>
      <c r="G126" s="6" t="s">
        <v>432</v>
      </c>
      <c r="H126" s="6">
        <v>0.95474784000000001</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3978.116</v>
      </c>
      <c r="AL126" s="49" t="s">
        <v>424</v>
      </c>
    </row>
    <row r="127" spans="1:38" s="2" customFormat="1" ht="26.25" customHeight="1" thickBot="1" x14ac:dyDescent="0.25">
      <c r="A127" s="70" t="s">
        <v>288</v>
      </c>
      <c r="B127" s="70" t="s">
        <v>293</v>
      </c>
      <c r="C127" s="71" t="s">
        <v>294</v>
      </c>
      <c r="D127" s="72"/>
      <c r="E127" s="6">
        <v>1.1205498E-2</v>
      </c>
      <c r="F127" s="6" t="s">
        <v>432</v>
      </c>
      <c r="G127" s="6" t="s">
        <v>432</v>
      </c>
      <c r="H127" s="6">
        <v>0.44749082000000001</v>
      </c>
      <c r="I127" s="6">
        <v>4.6545950000000001E-3</v>
      </c>
      <c r="J127" s="6">
        <v>4.6545950000000001E-3</v>
      </c>
      <c r="K127" s="6">
        <v>4.6545950000000001E-3</v>
      </c>
      <c r="L127" s="6" t="s">
        <v>432</v>
      </c>
      <c r="M127" s="6">
        <v>0.206870734</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16.272393382953901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0.13024459999999999</v>
      </c>
      <c r="F132" s="6">
        <v>2.5521081399999999E-2</v>
      </c>
      <c r="G132" s="6">
        <v>0.151911201</v>
      </c>
      <c r="H132" s="6" t="s">
        <v>432</v>
      </c>
      <c r="I132" s="6">
        <v>2.3871769999999999E-3</v>
      </c>
      <c r="J132" s="6">
        <v>8.8976560000000003E-3</v>
      </c>
      <c r="K132" s="6">
        <v>0.112848321</v>
      </c>
      <c r="L132" s="6">
        <v>8.3553839999999996E-5</v>
      </c>
      <c r="M132" s="6">
        <v>0.80751651999999996</v>
      </c>
      <c r="N132" s="6">
        <v>2.6048919979999998</v>
      </c>
      <c r="O132" s="6">
        <v>0.83356543900000002</v>
      </c>
      <c r="P132" s="6">
        <v>0.119825033</v>
      </c>
      <c r="Q132" s="6">
        <v>0.24485984899999999</v>
      </c>
      <c r="R132" s="6">
        <v>0.72936976099999995</v>
      </c>
      <c r="S132" s="6">
        <v>2.0839135990000002</v>
      </c>
      <c r="T132" s="6">
        <v>0.41678272</v>
      </c>
      <c r="U132" s="6">
        <v>7.8146759999999996E-3</v>
      </c>
      <c r="V132" s="6">
        <v>3.4384574410000002</v>
      </c>
      <c r="W132" s="6">
        <v>242.25495599999999</v>
      </c>
      <c r="X132" s="6">
        <v>2.7669539999999999E-5</v>
      </c>
      <c r="Y132" s="6">
        <v>3.7977800000000002E-6</v>
      </c>
      <c r="Z132" s="6">
        <v>3.3094940000000003E-5</v>
      </c>
      <c r="AA132" s="6">
        <v>5.4253999999999998E-6</v>
      </c>
      <c r="AB132" s="6">
        <v>6.9987659999999998E-5</v>
      </c>
      <c r="AC132" s="6">
        <v>0.244857248</v>
      </c>
      <c r="AD132" s="6">
        <v>0.23444028</v>
      </c>
      <c r="AE132" s="60"/>
      <c r="AF132" s="26" t="s">
        <v>431</v>
      </c>
      <c r="AG132" s="26" t="s">
        <v>431</v>
      </c>
      <c r="AH132" s="26" t="s">
        <v>431</v>
      </c>
      <c r="AI132" s="26" t="s">
        <v>431</v>
      </c>
      <c r="AJ132" s="26" t="s">
        <v>431</v>
      </c>
      <c r="AK132" s="26">
        <v>54.253999999999998</v>
      </c>
      <c r="AL132" s="49" t="s">
        <v>414</v>
      </c>
    </row>
    <row r="133" spans="1:38" s="2" customFormat="1" ht="26.25" customHeight="1" thickBot="1" x14ac:dyDescent="0.25">
      <c r="A133" s="70" t="s">
        <v>288</v>
      </c>
      <c r="B133" s="74" t="s">
        <v>307</v>
      </c>
      <c r="C133" s="82" t="s">
        <v>308</v>
      </c>
      <c r="D133" s="72"/>
      <c r="E133" s="6">
        <v>0.13459380200000001</v>
      </c>
      <c r="F133" s="6">
        <v>2.120874E-3</v>
      </c>
      <c r="G133" s="6">
        <v>1.8435269000000001E-2</v>
      </c>
      <c r="H133" s="6" t="s">
        <v>431</v>
      </c>
      <c r="I133" s="6">
        <v>5.6610940000000002E-3</v>
      </c>
      <c r="J133" s="6">
        <v>5.6610940000000002E-3</v>
      </c>
      <c r="K133" s="6">
        <v>6.2908319999999997E-3</v>
      </c>
      <c r="L133" s="6" t="s">
        <v>432</v>
      </c>
      <c r="M133" s="6" t="s">
        <v>434</v>
      </c>
      <c r="N133" s="6">
        <v>4.899217E-3</v>
      </c>
      <c r="O133" s="6">
        <v>8.2061199999999997E-4</v>
      </c>
      <c r="P133" s="6">
        <v>0.243084562</v>
      </c>
      <c r="Q133" s="6">
        <v>2.22039E-3</v>
      </c>
      <c r="R133" s="6">
        <v>2.212234E-3</v>
      </c>
      <c r="S133" s="6">
        <v>2.0278829999999999E-3</v>
      </c>
      <c r="T133" s="6">
        <v>2.8272850000000001E-3</v>
      </c>
      <c r="U133" s="6">
        <v>3.2269909999999998E-3</v>
      </c>
      <c r="V133" s="6">
        <v>2.6122613999999999E-2</v>
      </c>
      <c r="W133" s="6">
        <v>4.404888E-3</v>
      </c>
      <c r="X133" s="6">
        <v>2.1535008000000002E-6</v>
      </c>
      <c r="Y133" s="6">
        <v>1.1762682400000001E-6</v>
      </c>
      <c r="Z133" s="6">
        <v>1.05064736E-6</v>
      </c>
      <c r="AA133" s="6">
        <v>1.14037656E-6</v>
      </c>
      <c r="AB133" s="6">
        <v>5.5207929599999996E-6</v>
      </c>
      <c r="AC133" s="6">
        <v>2.4473000000000002E-2</v>
      </c>
      <c r="AD133" s="6">
        <v>6.6888000000000003E-2</v>
      </c>
      <c r="AE133" s="60"/>
      <c r="AF133" s="26" t="s">
        <v>431</v>
      </c>
      <c r="AG133" s="26" t="s">
        <v>431</v>
      </c>
      <c r="AH133" s="26" t="s">
        <v>431</v>
      </c>
      <c r="AI133" s="26" t="s">
        <v>431</v>
      </c>
      <c r="AJ133" s="26" t="s">
        <v>431</v>
      </c>
      <c r="AK133" s="26">
        <v>163144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48.663721064000001</v>
      </c>
      <c r="F135" s="6">
        <v>9.7522487120000001</v>
      </c>
      <c r="G135" s="6">
        <v>1.8529272510000001</v>
      </c>
      <c r="H135" s="6" t="s">
        <v>432</v>
      </c>
      <c r="I135" s="6">
        <v>44.957866551999999</v>
      </c>
      <c r="J135" s="6">
        <v>47.688496186999998</v>
      </c>
      <c r="K135" s="6">
        <v>48.566198577000002</v>
      </c>
      <c r="L135" s="6">
        <v>25.131544926</v>
      </c>
      <c r="M135" s="6">
        <v>613.22139888200002</v>
      </c>
      <c r="N135" s="6">
        <v>6.534006636</v>
      </c>
      <c r="O135" s="6">
        <v>0.68265740900000005</v>
      </c>
      <c r="P135" s="6" t="s">
        <v>432</v>
      </c>
      <c r="Q135" s="6">
        <v>0.39008994899999999</v>
      </c>
      <c r="R135" s="6">
        <v>9.7522490000000003E-2</v>
      </c>
      <c r="S135" s="6">
        <v>1.365314817</v>
      </c>
      <c r="T135" s="6" t="s">
        <v>432</v>
      </c>
      <c r="U135" s="6">
        <v>0.29256746500000003</v>
      </c>
      <c r="V135" s="6">
        <v>176.02808921600001</v>
      </c>
      <c r="W135" s="6">
        <v>97.522487099636052</v>
      </c>
      <c r="X135" s="6">
        <v>5.4612647388443583E-2</v>
      </c>
      <c r="Y135" s="6">
        <v>0.10239871385333171</v>
      </c>
      <c r="Z135" s="6">
        <v>0.23210375140088521</v>
      </c>
      <c r="AA135" s="6" t="s">
        <v>432</v>
      </c>
      <c r="AB135" s="6">
        <v>0.38911511264266052</v>
      </c>
      <c r="AC135" s="6" t="s">
        <v>432</v>
      </c>
      <c r="AD135" s="6" t="s">
        <v>431</v>
      </c>
      <c r="AE135" s="60"/>
      <c r="AF135" s="26" t="s">
        <v>431</v>
      </c>
      <c r="AG135" s="26" t="s">
        <v>431</v>
      </c>
      <c r="AH135" s="26" t="s">
        <v>431</v>
      </c>
      <c r="AI135" s="26" t="s">
        <v>431</v>
      </c>
      <c r="AJ135" s="26" t="s">
        <v>431</v>
      </c>
      <c r="AK135" s="26">
        <v>6826.580923555447</v>
      </c>
      <c r="AL135" s="49" t="s">
        <v>412</v>
      </c>
    </row>
    <row r="136" spans="1:38" s="2" customFormat="1" ht="26.25" customHeight="1" thickBot="1" x14ac:dyDescent="0.25">
      <c r="A136" s="70" t="s">
        <v>288</v>
      </c>
      <c r="B136" s="70" t="s">
        <v>313</v>
      </c>
      <c r="C136" s="71" t="s">
        <v>314</v>
      </c>
      <c r="D136" s="72"/>
      <c r="E136" s="6">
        <v>6.2982020000000001E-3</v>
      </c>
      <c r="F136" s="6">
        <v>7.1104833000000006E-2</v>
      </c>
      <c r="G136" s="6" t="s">
        <v>431</v>
      </c>
      <c r="H136" s="6" t="s">
        <v>432</v>
      </c>
      <c r="I136" s="6">
        <v>2.6161769999999999E-3</v>
      </c>
      <c r="J136" s="6">
        <v>2.6161769999999999E-3</v>
      </c>
      <c r="K136" s="6">
        <v>2.6161769999999999E-3</v>
      </c>
      <c r="L136" s="6" t="s">
        <v>432</v>
      </c>
      <c r="M136" s="6">
        <v>0.11627446600000001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1419.5421699999999</v>
      </c>
      <c r="AL136" s="49" t="s">
        <v>416</v>
      </c>
    </row>
    <row r="137" spans="1:38" s="2" customFormat="1" ht="26.25" customHeight="1" thickBot="1" x14ac:dyDescent="0.25">
      <c r="A137" s="70" t="s">
        <v>288</v>
      </c>
      <c r="B137" s="70" t="s">
        <v>315</v>
      </c>
      <c r="C137" s="71" t="s">
        <v>316</v>
      </c>
      <c r="D137" s="72"/>
      <c r="E137" s="6">
        <v>2.9160760000000001E-3</v>
      </c>
      <c r="F137" s="6">
        <v>2.4467362507904999E-2</v>
      </c>
      <c r="G137" s="6" t="s">
        <v>431</v>
      </c>
      <c r="H137" s="6" t="s">
        <v>432</v>
      </c>
      <c r="I137" s="6">
        <v>1.2112959999999999E-3</v>
      </c>
      <c r="J137" s="6">
        <v>1.2112959999999999E-3</v>
      </c>
      <c r="K137" s="6">
        <v>1.2112959999999999E-3</v>
      </c>
      <c r="L137" s="6" t="s">
        <v>432</v>
      </c>
      <c r="M137" s="6">
        <v>5.3831153E-2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5615.515418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1.3862263E-2</v>
      </c>
      <c r="G139" s="6" t="s">
        <v>432</v>
      </c>
      <c r="H139" s="6">
        <v>1.6622290000000001E-3</v>
      </c>
      <c r="I139" s="6">
        <v>1.2580942450000001</v>
      </c>
      <c r="J139" s="6">
        <v>1.2580942450000001</v>
      </c>
      <c r="K139" s="6">
        <v>1.2580942450000001</v>
      </c>
      <c r="L139" s="6" t="s">
        <v>433</v>
      </c>
      <c r="M139" s="6" t="s">
        <v>432</v>
      </c>
      <c r="N139" s="6">
        <v>3.5916329999999999E-3</v>
      </c>
      <c r="O139" s="6">
        <v>7.2021949999999998E-3</v>
      </c>
      <c r="P139" s="6">
        <v>7.2021949999999998E-3</v>
      </c>
      <c r="Q139" s="6">
        <v>1.1389066E-2</v>
      </c>
      <c r="R139" s="6">
        <v>1.0864092000000001E-2</v>
      </c>
      <c r="S139" s="6">
        <v>2.5414926000000001E-2</v>
      </c>
      <c r="T139" s="6" t="s">
        <v>432</v>
      </c>
      <c r="U139" s="6" t="s">
        <v>432</v>
      </c>
      <c r="V139" s="6" t="s">
        <v>432</v>
      </c>
      <c r="W139" s="6">
        <v>13.0001468</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693.11316999999997</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868.45916540945643</v>
      </c>
      <c r="F141" s="20">
        <f t="shared" ref="F141:AD141" si="0">SUM(F14:F140)</f>
        <v>539.05289040875289</v>
      </c>
      <c r="G141" s="20">
        <f t="shared" si="0"/>
        <v>235.35714215758225</v>
      </c>
      <c r="H141" s="20">
        <f t="shared" si="0"/>
        <v>503.40802472857314</v>
      </c>
      <c r="I141" s="20">
        <f t="shared" si="0"/>
        <v>135.2044622956916</v>
      </c>
      <c r="J141" s="20">
        <f t="shared" si="0"/>
        <v>214.86527020524167</v>
      </c>
      <c r="K141" s="20">
        <f t="shared" si="0"/>
        <v>301.98313627807056</v>
      </c>
      <c r="L141" s="20">
        <f t="shared" si="0"/>
        <v>43.500467960769427</v>
      </c>
      <c r="M141" s="20">
        <f t="shared" si="0"/>
        <v>1605.7609979562817</v>
      </c>
      <c r="N141" s="20">
        <f t="shared" si="0"/>
        <v>107.97292032233072</v>
      </c>
      <c r="O141" s="20">
        <f t="shared" si="0"/>
        <v>8.0775606336375123</v>
      </c>
      <c r="P141" s="20">
        <f t="shared" si="0"/>
        <v>5.6490176345849443</v>
      </c>
      <c r="Q141" s="20">
        <f t="shared" si="0"/>
        <v>6.299994735644467</v>
      </c>
      <c r="R141" s="20">
        <f>SUM(R14:R140)</f>
        <v>27.677145957589776</v>
      </c>
      <c r="S141" s="20">
        <f t="shared" si="0"/>
        <v>132.79862500452757</v>
      </c>
      <c r="T141" s="20">
        <f t="shared" si="0"/>
        <v>98.978695257607967</v>
      </c>
      <c r="U141" s="20">
        <f t="shared" si="0"/>
        <v>7.8036783899057296</v>
      </c>
      <c r="V141" s="20">
        <f t="shared" si="0"/>
        <v>369.86456057892377</v>
      </c>
      <c r="W141" s="20">
        <f t="shared" si="0"/>
        <v>491.97500136208805</v>
      </c>
      <c r="X141" s="20">
        <f t="shared" si="0"/>
        <v>10.956731066018923</v>
      </c>
      <c r="Y141" s="20">
        <f t="shared" si="0"/>
        <v>11.23728388812164</v>
      </c>
      <c r="Z141" s="20">
        <f t="shared" si="0"/>
        <v>5.5192919533653289</v>
      </c>
      <c r="AA141" s="20">
        <f t="shared" si="0"/>
        <v>5.5735483711609062</v>
      </c>
      <c r="AB141" s="20">
        <f t="shared" si="0"/>
        <v>49.234762450271042</v>
      </c>
      <c r="AC141" s="20">
        <f t="shared" si="0"/>
        <v>12.445773334838266</v>
      </c>
      <c r="AD141" s="20">
        <f t="shared" si="0"/>
        <v>563.97836369863057</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868.45916540945643</v>
      </c>
      <c r="F152" s="14">
        <f t="shared" ref="F152:AD152" si="1">SUM(F$141, F$151, IF(AND(ISNUMBER(SEARCH($B$4,"AT|BE|CH|GB|IE|LT|LU|NL")),SUM(F$143:F$149)&gt;0),SUM(F$143:F$149)-SUM(F$27:F$33),0))</f>
        <v>539.05289040875289</v>
      </c>
      <c r="G152" s="14">
        <f t="shared" si="1"/>
        <v>235.35714215758225</v>
      </c>
      <c r="H152" s="14">
        <f t="shared" si="1"/>
        <v>503.40802472857314</v>
      </c>
      <c r="I152" s="14">
        <f t="shared" si="1"/>
        <v>135.2044622956916</v>
      </c>
      <c r="J152" s="14">
        <f t="shared" si="1"/>
        <v>214.86527020524167</v>
      </c>
      <c r="K152" s="14">
        <f t="shared" si="1"/>
        <v>301.98313627807056</v>
      </c>
      <c r="L152" s="14">
        <f t="shared" si="1"/>
        <v>43.500467960769427</v>
      </c>
      <c r="M152" s="14">
        <f t="shared" si="1"/>
        <v>1605.7609979562817</v>
      </c>
      <c r="N152" s="14">
        <f t="shared" si="1"/>
        <v>107.97292032233072</v>
      </c>
      <c r="O152" s="14">
        <f t="shared" si="1"/>
        <v>8.0775606336375123</v>
      </c>
      <c r="P152" s="14">
        <f t="shared" si="1"/>
        <v>5.6490176345849443</v>
      </c>
      <c r="Q152" s="14">
        <f t="shared" si="1"/>
        <v>6.299994735644467</v>
      </c>
      <c r="R152" s="14">
        <f t="shared" si="1"/>
        <v>27.677145957589776</v>
      </c>
      <c r="S152" s="14">
        <f t="shared" si="1"/>
        <v>132.79862500452757</v>
      </c>
      <c r="T152" s="14">
        <f t="shared" si="1"/>
        <v>98.978695257607967</v>
      </c>
      <c r="U152" s="14">
        <f t="shared" si="1"/>
        <v>7.8036783899057296</v>
      </c>
      <c r="V152" s="14">
        <f t="shared" si="1"/>
        <v>369.86456057892377</v>
      </c>
      <c r="W152" s="14">
        <f t="shared" si="1"/>
        <v>491.97500136208805</v>
      </c>
      <c r="X152" s="14">
        <f t="shared" si="1"/>
        <v>10.956731066018923</v>
      </c>
      <c r="Y152" s="14">
        <f t="shared" si="1"/>
        <v>11.23728388812164</v>
      </c>
      <c r="Z152" s="14">
        <f t="shared" si="1"/>
        <v>5.5192919533653289</v>
      </c>
      <c r="AA152" s="14">
        <f t="shared" si="1"/>
        <v>5.5735483711609062</v>
      </c>
      <c r="AB152" s="14">
        <f t="shared" si="1"/>
        <v>49.234762450271042</v>
      </c>
      <c r="AC152" s="14">
        <f t="shared" si="1"/>
        <v>12.445773334838266</v>
      </c>
      <c r="AD152" s="14">
        <f t="shared" si="1"/>
        <v>563.97836369863057</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868.45916540945643</v>
      </c>
      <c r="F154" s="14">
        <f>SUM(F$141, F$153, -1 * IF(OR($B$6=2005,$B$6&gt;=2020),SUM(F$99:F$122),0), IF(AND(ISNUMBER(SEARCH($B$4,"AT|BE|CH|GB|IE|LT|LU|NL")),SUM(F$143:F$149)&gt;0),SUM(F$143:F$149)-SUM(F$27:F$33),0))</f>
        <v>539.05289040875289</v>
      </c>
      <c r="G154" s="14">
        <f>SUM(G$141, G$153, IF(AND(ISNUMBER(SEARCH($B$4,"AT|BE|CH|GB|IE|LT|LU|NL")),SUM(G$143:G$149)&gt;0),SUM(G$143:G$149)-SUM(G$27:G$33),0))</f>
        <v>235.35714215758225</v>
      </c>
      <c r="H154" s="14">
        <f>SUM(H$141, H$153, IF(AND(ISNUMBER(SEARCH($B$4,"AT|BE|CH|GB|IE|LT|LU|NL")),SUM(H$143:H$149)&gt;0),SUM(H$143:H$149)-SUM(H$27:H$33),0))</f>
        <v>503.40802472857314</v>
      </c>
      <c r="I154" s="14">
        <f t="shared" ref="I154:AD154" si="2">SUM(I$141, I$153, IF(AND(ISNUMBER(SEARCH($B$4,"AT|BE|CH|GB|IE|LT|LU|NL")),SUM(I$143:I$149)&gt;0),SUM(I$143:I$149)-SUM(I$27:I$33),0))</f>
        <v>135.2044622956916</v>
      </c>
      <c r="J154" s="14">
        <f t="shared" si="2"/>
        <v>214.86527020524167</v>
      </c>
      <c r="K154" s="14">
        <f t="shared" si="2"/>
        <v>301.98313627807056</v>
      </c>
      <c r="L154" s="14">
        <f t="shared" si="2"/>
        <v>43.500467960769427</v>
      </c>
      <c r="M154" s="14">
        <f t="shared" si="2"/>
        <v>1605.7609979562817</v>
      </c>
      <c r="N154" s="14">
        <f t="shared" si="2"/>
        <v>107.97292032233072</v>
      </c>
      <c r="O154" s="14">
        <f t="shared" si="2"/>
        <v>8.0775606336375123</v>
      </c>
      <c r="P154" s="14">
        <f t="shared" si="2"/>
        <v>5.6490176345849443</v>
      </c>
      <c r="Q154" s="14">
        <f t="shared" si="2"/>
        <v>6.299994735644467</v>
      </c>
      <c r="R154" s="14">
        <f t="shared" si="2"/>
        <v>27.677145957589776</v>
      </c>
      <c r="S154" s="14">
        <f t="shared" si="2"/>
        <v>132.79862500452757</v>
      </c>
      <c r="T154" s="14">
        <f t="shared" si="2"/>
        <v>98.978695257607967</v>
      </c>
      <c r="U154" s="14">
        <f t="shared" si="2"/>
        <v>7.8036783899057296</v>
      </c>
      <c r="V154" s="14">
        <f t="shared" si="2"/>
        <v>369.86456057892377</v>
      </c>
      <c r="W154" s="14">
        <f t="shared" si="2"/>
        <v>491.97500136208805</v>
      </c>
      <c r="X154" s="14">
        <f t="shared" si="2"/>
        <v>10.956731066018923</v>
      </c>
      <c r="Y154" s="14">
        <f t="shared" si="2"/>
        <v>11.23728388812164</v>
      </c>
      <c r="Z154" s="14">
        <f t="shared" si="2"/>
        <v>5.5192919533653289</v>
      </c>
      <c r="AA154" s="14">
        <f t="shared" si="2"/>
        <v>5.5735483711609062</v>
      </c>
      <c r="AB154" s="14">
        <f t="shared" si="2"/>
        <v>49.234762450271042</v>
      </c>
      <c r="AC154" s="14">
        <f t="shared" si="2"/>
        <v>12.445773334838266</v>
      </c>
      <c r="AD154" s="14">
        <f t="shared" si="2"/>
        <v>563.97836369863057</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67.131407628299854</v>
      </c>
      <c r="F157" s="23">
        <v>1.4250796874381368</v>
      </c>
      <c r="G157" s="23">
        <v>4.1071805155438366</v>
      </c>
      <c r="H157" s="23" t="s">
        <v>432</v>
      </c>
      <c r="I157" s="23">
        <v>0.89738427544527455</v>
      </c>
      <c r="J157" s="23">
        <v>0.89738427544527455</v>
      </c>
      <c r="K157" s="23">
        <v>0.89738427544527455</v>
      </c>
      <c r="L157" s="23">
        <v>0.43074445213081103</v>
      </c>
      <c r="M157" s="23">
        <v>11.220106608427209</v>
      </c>
      <c r="N157" s="23">
        <v>0.40226047079507626</v>
      </c>
      <c r="O157" s="23">
        <v>2.5354984682666461E-4</v>
      </c>
      <c r="P157" s="23">
        <v>1.1198381251832836E-2</v>
      </c>
      <c r="Q157" s="23">
        <v>4.8592659203557488E-4</v>
      </c>
      <c r="R157" s="23">
        <v>5.9140342652817909E-2</v>
      </c>
      <c r="S157" s="23">
        <v>3.5906992587135256E-2</v>
      </c>
      <c r="T157" s="23">
        <v>4.869813372083494E-4</v>
      </c>
      <c r="U157" s="23">
        <v>4.8587385477693619E-4</v>
      </c>
      <c r="V157" s="23">
        <v>9.2947006475459407E-2</v>
      </c>
      <c r="W157" s="23" t="s">
        <v>432</v>
      </c>
      <c r="X157" s="23">
        <v>9.7984089378927984E-4</v>
      </c>
      <c r="Y157" s="23">
        <v>7.6665752527071565E-3</v>
      </c>
      <c r="Z157" s="23">
        <v>8.7362871525529812E-4</v>
      </c>
      <c r="AA157" s="23">
        <v>7.8900113786094109E-4</v>
      </c>
      <c r="AB157" s="23">
        <v>1.0309045999612675E-2</v>
      </c>
      <c r="AC157" s="23" t="s">
        <v>431</v>
      </c>
      <c r="AD157" s="23" t="s">
        <v>431</v>
      </c>
      <c r="AE157" s="63"/>
      <c r="AF157" s="23">
        <v>211226.42608688789</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9.7045497185328227</v>
      </c>
      <c r="F158" s="23">
        <v>0.37084013906937391</v>
      </c>
      <c r="G158" s="23">
        <v>0.58055866890456664</v>
      </c>
      <c r="H158" s="23" t="s">
        <v>432</v>
      </c>
      <c r="I158" s="23">
        <v>0.12948891008111227</v>
      </c>
      <c r="J158" s="23">
        <v>0.12948891008111227</v>
      </c>
      <c r="K158" s="23">
        <v>0.12948891008111227</v>
      </c>
      <c r="L158" s="23">
        <v>6.2154676051186818E-2</v>
      </c>
      <c r="M158" s="23">
        <v>4.7649794671453733</v>
      </c>
      <c r="N158" s="23">
        <v>2.2552402307505832</v>
      </c>
      <c r="O158" s="23">
        <v>3.6268376712843359E-5</v>
      </c>
      <c r="P158" s="23">
        <v>1.6014576846242995E-3</v>
      </c>
      <c r="Q158" s="23">
        <v>6.9267126079023387E-5</v>
      </c>
      <c r="R158" s="23">
        <v>8.3428472195815097E-3</v>
      </c>
      <c r="S158" s="23">
        <v>5.067302924829863E-3</v>
      </c>
      <c r="T158" s="23">
        <v>7.520142897325667E-5</v>
      </c>
      <c r="U158" s="23">
        <v>6.8970410934311724E-5</v>
      </c>
      <c r="V158" s="23">
        <v>1.3178729686342193E-2</v>
      </c>
      <c r="W158" s="23" t="s">
        <v>432</v>
      </c>
      <c r="X158" s="23">
        <v>2.7402110572346779E-4</v>
      </c>
      <c r="Y158" s="23">
        <v>1.8998782746995815E-3</v>
      </c>
      <c r="Z158" s="23">
        <v>2.3345322955419957E-4</v>
      </c>
      <c r="AA158" s="23">
        <v>2.75283793092758E-4</v>
      </c>
      <c r="AB158" s="23">
        <v>2.6826364030700066E-3</v>
      </c>
      <c r="AC158" s="23" t="s">
        <v>431</v>
      </c>
      <c r="AD158" s="23" t="s">
        <v>431</v>
      </c>
      <c r="AE158" s="63"/>
      <c r="AF158" s="23">
        <v>29857.302962032132</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374.59999689599999</v>
      </c>
      <c r="F159" s="23">
        <v>12.071887257</v>
      </c>
      <c r="G159" s="23">
        <v>169.638995239</v>
      </c>
      <c r="H159" s="23" t="s">
        <v>432</v>
      </c>
      <c r="I159" s="23">
        <v>24.959140000000001</v>
      </c>
      <c r="J159" s="23">
        <v>29.350302800000001</v>
      </c>
      <c r="K159" s="23">
        <v>29.350302800000001</v>
      </c>
      <c r="L159" s="23">
        <v>0.54494080199999995</v>
      </c>
      <c r="M159" s="23">
        <v>26.609458388</v>
      </c>
      <c r="N159" s="23">
        <v>1.165864692</v>
      </c>
      <c r="O159" s="23">
        <v>0.12396497200000001</v>
      </c>
      <c r="P159" s="23">
        <v>0.14905493</v>
      </c>
      <c r="Q159" s="23">
        <v>3.8384599060000002</v>
      </c>
      <c r="R159" s="23">
        <v>4.0738448759999999</v>
      </c>
      <c r="S159" s="23">
        <v>8.0677079030000005</v>
      </c>
      <c r="T159" s="23">
        <v>179.526497616</v>
      </c>
      <c r="U159" s="23">
        <v>1.29535976</v>
      </c>
      <c r="V159" s="23">
        <v>8.1905971359999992</v>
      </c>
      <c r="W159" s="23">
        <v>2.7814546904403246</v>
      </c>
      <c r="X159" s="23">
        <v>3.0363995237543455E-2</v>
      </c>
      <c r="Y159" s="23">
        <v>0.17967497618771727</v>
      </c>
      <c r="Z159" s="23">
        <v>0.12396497618771728</v>
      </c>
      <c r="AA159" s="23">
        <v>5.1393497618771732E-2</v>
      </c>
      <c r="AB159" s="23">
        <v>0.38539744523174974</v>
      </c>
      <c r="AC159" s="23">
        <v>0.880297</v>
      </c>
      <c r="AD159" s="23">
        <v>3.2231399999999999</v>
      </c>
      <c r="AE159" s="63"/>
      <c r="AF159" s="23">
        <v>280864.25736906141</v>
      </c>
      <c r="AG159" s="23" t="s">
        <v>433</v>
      </c>
      <c r="AH159" s="23">
        <v>34.99999998042</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19.210603402</v>
      </c>
      <c r="F163" s="25">
        <v>50.888076044999998</v>
      </c>
      <c r="G163" s="25">
        <v>3.8298314609999999</v>
      </c>
      <c r="H163" s="25">
        <v>4.3061642439999996</v>
      </c>
      <c r="I163" s="25">
        <v>32.740579736999997</v>
      </c>
      <c r="J163" s="25">
        <v>40.016264126000003</v>
      </c>
      <c r="K163" s="25">
        <v>61.843317284999998</v>
      </c>
      <c r="L163" s="25">
        <v>2.9466521829999999</v>
      </c>
      <c r="M163" s="25">
        <v>551.14192799399996</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2025-02-10T14:36:00Z</dcterms:modified>
</cp:coreProperties>
</file>