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<sst xmlns="http://schemas.openxmlformats.org/spreadsheetml/2006/main" count="3859" uniqueCount="436">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</sst>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2003</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2003</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298.84766154619848</v>
      </c>
      <c r="F14" s="6">
        <v>1.6385045429513034</v>
      </c>
      <c r="G14" s="6">
        <v>892.93333284315952</v>
      </c>
      <c r="H14" s="6">
        <v>3.8025234999999998E-2</v>
      </c>
      <c r="I14" s="6">
        <v>9.9009198555513649</v>
      </c>
      <c r="J14" s="6">
        <v>21.443199810774804</v>
      </c>
      <c r="K14" s="6">
        <v>32.702033885490167</v>
      </c>
      <c r="L14" s="6">
        <v>0.34380731084012794</v>
      </c>
      <c r="M14" s="6">
        <v>14.173064016509411</v>
      </c>
      <c r="N14" s="6">
        <v>5.8269702649105044</v>
      </c>
      <c r="O14" s="6">
        <v>3.327461512553342</v>
      </c>
      <c r="P14" s="6">
        <v>4.7816761060363815</v>
      </c>
      <c r="Q14" s="6">
        <v>4.7925783797251356</v>
      </c>
      <c r="R14" s="6">
        <v>10.551742384719287</v>
      </c>
      <c r="S14" s="6">
        <v>9.1421857351628848</v>
      </c>
      <c r="T14" s="6">
        <v>106.36273490252337</v>
      </c>
      <c r="U14" s="6">
        <v>3.4756605555958564</v>
      </c>
      <c r="V14" s="6">
        <v>21.75516078390482</v>
      </c>
      <c r="W14" s="6">
        <v>4.4722964146770048</v>
      </c>
      <c r="X14" s="6">
        <v>4.4249929761422287E-3</v>
      </c>
      <c r="Y14" s="6">
        <v>3.2372522386274735E-2</v>
      </c>
      <c r="Z14" s="6">
        <v>2.2934748773632437E-2</v>
      </c>
      <c r="AA14" s="6">
        <v>4.5428187860737136E-3</v>
      </c>
      <c r="AB14" s="6">
        <v>6.4275081136162482E-2</v>
      </c>
      <c r="AC14" s="6">
        <v>1.2229387852</v>
      </c>
      <c r="AD14" s="6">
        <v>2.3457052064024E-3</v>
      </c>
      <c r="AE14" s="60"/>
      <c r="AF14" s="26">
        <v>154629.32826179001</v>
      </c>
      <c r="AG14" s="26">
        <v>726394.58025826002</v>
      </c>
      <c r="AH14" s="26">
        <v>125754.27108008999</v>
      </c>
      <c r="AI14" s="26">
        <v>9795.3558754460846</v>
      </c>
      <c r="AJ14" s="26">
        <v>16013.99699</v>
      </c>
      <c r="AK14" s="26" t="s">
        <v>431</v>
      </c>
      <c r="AL14" s="49" t="s">
        <v>49</v>
      </c>
    </row>
    <row r="15" spans="1:38" s="1" customFormat="1" ht="26.25" customHeight="1" thickBot="1" x14ac:dyDescent="0.25">
      <c r="A15" s="70" t="s">
        <v>53</v>
      </c>
      <c r="B15" s="70" t="s">
        <v>54</v>
      </c>
      <c r="C15" s="71" t="s">
        <v>55</v>
      </c>
      <c r="D15" s="72"/>
      <c r="E15" s="6">
        <v>19.89373231861298</v>
      </c>
      <c r="F15" s="6">
        <v>0.38684586422384232</v>
      </c>
      <c r="G15" s="6">
        <v>73.685676999999998</v>
      </c>
      <c r="H15" s="6" t="s">
        <v>432</v>
      </c>
      <c r="I15" s="6">
        <v>1.0392513160278494</v>
      </c>
      <c r="J15" s="6">
        <v>1.432257070732093</v>
      </c>
      <c r="K15" s="6">
        <v>1.819747747631798</v>
      </c>
      <c r="L15" s="6">
        <v>7.8228921082082944E-2</v>
      </c>
      <c r="M15" s="6">
        <v>2.6142374122649055</v>
      </c>
      <c r="N15" s="6">
        <v>0.44717909730436178</v>
      </c>
      <c r="O15" s="6">
        <v>0.21227465217156669</v>
      </c>
      <c r="P15" s="6">
        <v>4.7959893786149531E-2</v>
      </c>
      <c r="Q15" s="6">
        <v>0.33501019591967213</v>
      </c>
      <c r="R15" s="6">
        <v>1.5190673236856496</v>
      </c>
      <c r="S15" s="6">
        <v>1.1086454547134148</v>
      </c>
      <c r="T15" s="6">
        <v>60.788146150667984</v>
      </c>
      <c r="U15" s="6">
        <v>0.25005364082652964</v>
      </c>
      <c r="V15" s="6">
        <v>4.7718979149070107</v>
      </c>
      <c r="W15" s="6">
        <v>0.19563855239388336</v>
      </c>
      <c r="X15" s="6">
        <v>5.8101905832915897E-5</v>
      </c>
      <c r="Y15" s="6">
        <v>4.0960493795625438E-4</v>
      </c>
      <c r="Z15" s="6">
        <v>7.6534925541911107E-5</v>
      </c>
      <c r="AA15" s="6">
        <v>3.3267875229565691E-4</v>
      </c>
      <c r="AB15" s="6">
        <v>8.7692032126165801E-4</v>
      </c>
      <c r="AC15" s="6" t="s">
        <v>431</v>
      </c>
      <c r="AD15" s="6" t="s">
        <v>431</v>
      </c>
      <c r="AE15" s="60"/>
      <c r="AF15" s="26">
        <v>157863.13058716001</v>
      </c>
      <c r="AG15" s="26" t="s">
        <v>433</v>
      </c>
      <c r="AH15" s="26">
        <v>18398.743065999999</v>
      </c>
      <c r="AI15" s="26" t="s">
        <v>433</v>
      </c>
      <c r="AJ15" s="26" t="s">
        <v>431</v>
      </c>
      <c r="AK15" s="26" t="s">
        <v>431</v>
      </c>
      <c r="AL15" s="49" t="s">
        <v>49</v>
      </c>
    </row>
    <row r="16" spans="1:38" s="1" customFormat="1" ht="26.25" customHeight="1" thickBot="1" x14ac:dyDescent="0.25">
      <c r="A16" s="70" t="s">
        <v>53</v>
      </c>
      <c r="B16" s="70" t="s">
        <v>56</v>
      </c>
      <c r="C16" s="71" t="s">
        <v>57</v>
      </c>
      <c r="D16" s="72"/>
      <c r="E16" s="6">
        <v>2.9020708426242723</v>
      </c>
      <c r="F16" s="6">
        <v>0.16989339401773665</v>
      </c>
      <c r="G16" s="6">
        <v>1.1751559291</v>
      </c>
      <c r="H16" s="6">
        <v>9.8895999999999998E-2</v>
      </c>
      <c r="I16" s="6">
        <v>8.1596701399999999E-2</v>
      </c>
      <c r="J16" s="6">
        <v>0.1024620114</v>
      </c>
      <c r="K16" s="6">
        <v>0.1253196124</v>
      </c>
      <c r="L16" s="6">
        <v>3.6362682717600001E-2</v>
      </c>
      <c r="M16" s="6">
        <v>1.6287051207757968</v>
      </c>
      <c r="N16" s="6">
        <v>3.4129771370500002E-2</v>
      </c>
      <c r="O16" s="6">
        <v>4.6454561749999998E-5</v>
      </c>
      <c r="P16" s="6">
        <v>6.5006507E-3</v>
      </c>
      <c r="Q16" s="6">
        <v>1.9921596399999999E-3</v>
      </c>
      <c r="R16" s="6">
        <v>4.1271387347719998E-2</v>
      </c>
      <c r="S16" s="6">
        <v>1.3630628034772E-2</v>
      </c>
      <c r="T16" s="6">
        <v>2.8590613785970002E-2</v>
      </c>
      <c r="U16" s="6">
        <v>5.5135471699999995E-4</v>
      </c>
      <c r="V16" s="6">
        <v>8.2728338370500004E-2</v>
      </c>
      <c r="W16" s="6">
        <v>7.2346583814999999E-4</v>
      </c>
      <c r="X16" s="6">
        <v>5.1837685994860327E-2</v>
      </c>
      <c r="Y16" s="6">
        <v>7.4529953449049195E-4</v>
      </c>
      <c r="Z16" s="6">
        <v>2.4699889719049199E-4</v>
      </c>
      <c r="AA16" s="6">
        <v>1.8405947729049199E-4</v>
      </c>
      <c r="AB16" s="6">
        <v>5.3016639638831804E-2</v>
      </c>
      <c r="AC16" s="6" t="s">
        <v>431</v>
      </c>
      <c r="AD16" s="6" t="s">
        <v>431</v>
      </c>
      <c r="AE16" s="60"/>
      <c r="AF16" s="26">
        <v>8573.8898499999996</v>
      </c>
      <c r="AG16" s="26">
        <v>14148.223004539999</v>
      </c>
      <c r="AH16" s="26">
        <v>894.15753632359997</v>
      </c>
      <c r="AI16" s="26" t="s">
        <v>431</v>
      </c>
      <c r="AJ16" s="26" t="s">
        <v>431</v>
      </c>
      <c r="AK16" s="26" t="s">
        <v>431</v>
      </c>
      <c r="AL16" s="49" t="s">
        <v>49</v>
      </c>
    </row>
    <row r="17" spans="1:38" s="2" customFormat="1" ht="26.25" customHeight="1" thickBot="1" x14ac:dyDescent="0.25">
      <c r="A17" s="70" t="s">
        <v>53</v>
      </c>
      <c r="B17" s="70" t="s">
        <v>58</v>
      </c>
      <c r="C17" s="71" t="s">
        <v>59</v>
      </c>
      <c r="D17" s="72"/>
      <c r="E17" s="6">
        <v>10.317522861279802</v>
      </c>
      <c r="F17" s="6">
        <v>0.39799581365199999</v>
      </c>
      <c r="G17" s="6">
        <v>7.8112047251369718</v>
      </c>
      <c r="H17" s="6">
        <v>1.2775060000000001E-3</v>
      </c>
      <c r="I17" s="6">
        <v>0.29955056264116492</v>
      </c>
      <c r="J17" s="6">
        <v>0.81787430918513182</v>
      </c>
      <c r="K17" s="6">
        <v>2.163454056273066</v>
      </c>
      <c r="L17" s="6">
        <v>2.6438655861426318E-2</v>
      </c>
      <c r="M17" s="6">
        <v>87.348743361146546</v>
      </c>
      <c r="N17" s="6">
        <v>6.6968978744618219</v>
      </c>
      <c r="O17" s="6">
        <v>0.13069583273109106</v>
      </c>
      <c r="P17" s="6">
        <v>5.916821787873526E-3</v>
      </c>
      <c r="Q17" s="6">
        <v>0.28463358773109104</v>
      </c>
      <c r="R17" s="6">
        <v>1.1283705964618223</v>
      </c>
      <c r="S17" s="6">
        <v>3.2296245731091057E-2</v>
      </c>
      <c r="T17" s="6">
        <v>1.4914326801401034</v>
      </c>
      <c r="U17" s="6">
        <v>2.0464112971315188E-3</v>
      </c>
      <c r="V17" s="6">
        <v>4.719633943333756</v>
      </c>
      <c r="W17" s="6">
        <v>1.0105618873568727</v>
      </c>
      <c r="X17" s="6">
        <v>8.3168508142199993E-3</v>
      </c>
      <c r="Y17" s="6">
        <v>1.420546915848E-2</v>
      </c>
      <c r="Z17" s="6">
        <v>7.3317620434800003E-3</v>
      </c>
      <c r="AA17" s="6">
        <v>6.4618186623800001E-3</v>
      </c>
      <c r="AB17" s="6">
        <v>3.6315901037560001E-2</v>
      </c>
      <c r="AC17" s="6">
        <v>7.4238680633189995E-4</v>
      </c>
      <c r="AD17" s="6">
        <v>4.3216087062202202E-2</v>
      </c>
      <c r="AE17" s="60"/>
      <c r="AF17" s="26">
        <v>7420.7179180739513</v>
      </c>
      <c r="AG17" s="26">
        <v>25099.627002630001</v>
      </c>
      <c r="AH17" s="26">
        <v>51676.53706309</v>
      </c>
      <c r="AI17" s="26">
        <v>34.527000000000001</v>
      </c>
      <c r="AJ17" s="26" t="s">
        <v>433</v>
      </c>
      <c r="AK17" s="26" t="s">
        <v>431</v>
      </c>
      <c r="AL17" s="49" t="s">
        <v>49</v>
      </c>
    </row>
    <row r="18" spans="1:38" s="2" customFormat="1" ht="26.25" customHeight="1" thickBot="1" x14ac:dyDescent="0.25">
      <c r="A18" s="70" t="s">
        <v>53</v>
      </c>
      <c r="B18" s="70" t="s">
        <v>60</v>
      </c>
      <c r="C18" s="71" t="s">
        <v>61</v>
      </c>
      <c r="D18" s="72"/>
      <c r="E18" s="6">
        <v>10.823071007383778</v>
      </c>
      <c r="F18" s="6">
        <v>0.54238945335390254</v>
      </c>
      <c r="G18" s="6">
        <v>17.22794953585538</v>
      </c>
      <c r="H18" s="6" t="s">
        <v>432</v>
      </c>
      <c r="I18" s="6">
        <v>0.7556218465873864</v>
      </c>
      <c r="J18" s="6">
        <v>0.89814557924835237</v>
      </c>
      <c r="K18" s="6">
        <v>1.0294115094075427</v>
      </c>
      <c r="L18" s="6">
        <v>0.3771183661364273</v>
      </c>
      <c r="M18" s="6">
        <v>2.4460644121979072</v>
      </c>
      <c r="N18" s="6">
        <v>0.2299667351985433</v>
      </c>
      <c r="O18" s="6">
        <v>1.4546964917328721E-2</v>
      </c>
      <c r="P18" s="6">
        <v>9.3366040588232606E-3</v>
      </c>
      <c r="Q18" s="6">
        <v>4.9753236313318787E-2</v>
      </c>
      <c r="R18" s="6">
        <v>0.23073393638808951</v>
      </c>
      <c r="S18" s="6">
        <v>0.10896907387920486</v>
      </c>
      <c r="T18" s="6">
        <v>4.8218916035354473</v>
      </c>
      <c r="U18" s="6">
        <v>2.2020378388622645E-2</v>
      </c>
      <c r="V18" s="6">
        <v>1.1932079080430964</v>
      </c>
      <c r="W18" s="6">
        <v>0.18226208036827124</v>
      </c>
      <c r="X18" s="6">
        <v>6.0909790348472959E-3</v>
      </c>
      <c r="Y18" s="6">
        <v>9.2255516937341901E-3</v>
      </c>
      <c r="Z18" s="6">
        <v>4.6880667316776953E-3</v>
      </c>
      <c r="AA18" s="6">
        <v>3.6878294236820956E-3</v>
      </c>
      <c r="AB18" s="6">
        <v>2.3692426883941277E-2</v>
      </c>
      <c r="AC18" s="6">
        <v>4.0080000000000003E-3</v>
      </c>
      <c r="AD18" s="6">
        <v>5.9651000000000003E-2</v>
      </c>
      <c r="AE18" s="60"/>
      <c r="AF18" s="26">
        <v>32711.497713377066</v>
      </c>
      <c r="AG18" s="26">
        <v>1210.932000002008</v>
      </c>
      <c r="AH18" s="26">
        <v>14007.943828018548</v>
      </c>
      <c r="AI18" s="26" t="s">
        <v>431</v>
      </c>
      <c r="AJ18" s="26" t="s">
        <v>433</v>
      </c>
      <c r="AK18" s="26" t="s">
        <v>431</v>
      </c>
      <c r="AL18" s="49" t="s">
        <v>49</v>
      </c>
    </row>
    <row r="19" spans="1:38" s="2" customFormat="1" ht="26.25" customHeight="1" thickBot="1" x14ac:dyDescent="0.25">
      <c r="A19" s="70" t="s">
        <v>53</v>
      </c>
      <c r="B19" s="70" t="s">
        <v>62</v>
      </c>
      <c r="C19" s="71" t="s">
        <v>63</v>
      </c>
      <c r="D19" s="72"/>
      <c r="E19" s="6">
        <v>10.367241964144313</v>
      </c>
      <c r="F19" s="6">
        <v>1.7065174247513903</v>
      </c>
      <c r="G19" s="6">
        <v>16.104155945955362</v>
      </c>
      <c r="H19" s="6">
        <v>2.4156451999999998E-2</v>
      </c>
      <c r="I19" s="6">
        <v>0.86887755724440374</v>
      </c>
      <c r="J19" s="6">
        <v>1.0524525875879642</v>
      </c>
      <c r="K19" s="6">
        <v>1.2061860132496427</v>
      </c>
      <c r="L19" s="6">
        <v>0.10264934478035681</v>
      </c>
      <c r="M19" s="6">
        <v>4.827304967347108</v>
      </c>
      <c r="N19" s="6">
        <v>0.58028868381441101</v>
      </c>
      <c r="O19" s="6">
        <v>2.2349484255001942E-2</v>
      </c>
      <c r="P19" s="6">
        <v>5.4956252989134459E-2</v>
      </c>
      <c r="Q19" s="6">
        <v>8.7688900198802766E-2</v>
      </c>
      <c r="R19" s="6">
        <v>0.3756726824016815</v>
      </c>
      <c r="S19" s="6">
        <v>0.13887564437893621</v>
      </c>
      <c r="T19" s="6">
        <v>2.9285407383757898</v>
      </c>
      <c r="U19" s="6">
        <v>0.16309464693688466</v>
      </c>
      <c r="V19" s="6">
        <v>1.1810362305929647</v>
      </c>
      <c r="W19" s="6">
        <v>0.6937094636205674</v>
      </c>
      <c r="X19" s="6">
        <v>6.6182730814117338E-2</v>
      </c>
      <c r="Y19" s="6">
        <v>9.7174627343647985E-2</v>
      </c>
      <c r="Z19" s="6">
        <v>4.8510523926839189E-2</v>
      </c>
      <c r="AA19" s="6">
        <v>3.6705943331031887E-2</v>
      </c>
      <c r="AB19" s="6">
        <v>0.24857382539875333</v>
      </c>
      <c r="AC19" s="6">
        <v>5.0407572132562598E-2</v>
      </c>
      <c r="AD19" s="6">
        <v>0.62167569961957436</v>
      </c>
      <c r="AE19" s="60"/>
      <c r="AF19" s="26">
        <v>21741.1268576</v>
      </c>
      <c r="AG19" s="26">
        <v>10323.891815999999</v>
      </c>
      <c r="AH19" s="26">
        <v>101676.1885769506</v>
      </c>
      <c r="AI19" s="26">
        <v>652.87699999999995</v>
      </c>
      <c r="AJ19" s="26">
        <v>1040.36637978</v>
      </c>
      <c r="AK19" s="26" t="s">
        <v>431</v>
      </c>
      <c r="AL19" s="49" t="s">
        <v>49</v>
      </c>
    </row>
    <row r="20" spans="1:38" s="2" customFormat="1" ht="26.25" customHeight="1" thickBot="1" x14ac:dyDescent="0.25">
      <c r="A20" s="70" t="s">
        <v>53</v>
      </c>
      <c r="B20" s="70" t="s">
        <v>64</v>
      </c>
      <c r="C20" s="71" t="s">
        <v>65</v>
      </c>
      <c r="D20" s="72"/>
      <c r="E20" s="6">
        <v>8.812179953663664</v>
      </c>
      <c r="F20" s="6">
        <v>3.7133170045347637</v>
      </c>
      <c r="G20" s="6">
        <v>7.3650549809657226</v>
      </c>
      <c r="H20" s="6">
        <v>0.34053526933261319</v>
      </c>
      <c r="I20" s="6">
        <v>2.5958502745182743</v>
      </c>
      <c r="J20" s="6">
        <v>2.8972122437115773</v>
      </c>
      <c r="K20" s="6">
        <v>3.1814271229459243</v>
      </c>
      <c r="L20" s="6">
        <v>0.37580693860955855</v>
      </c>
      <c r="M20" s="6">
        <v>9.7518357325742073</v>
      </c>
      <c r="N20" s="6">
        <v>0.93989784182602998</v>
      </c>
      <c r="O20" s="6">
        <v>0.17819318123360958</v>
      </c>
      <c r="P20" s="6">
        <v>6.0671851339720174E-2</v>
      </c>
      <c r="Q20" s="6">
        <v>0.31509460774179088</v>
      </c>
      <c r="R20" s="6">
        <v>0.66988105074547311</v>
      </c>
      <c r="S20" s="6">
        <v>0.7180182118975148</v>
      </c>
      <c r="T20" s="6">
        <v>2.5557605945890431</v>
      </c>
      <c r="U20" s="6">
        <v>8.5343835133887241E-2</v>
      </c>
      <c r="V20" s="6">
        <v>10.357045085318688</v>
      </c>
      <c r="W20" s="6">
        <v>2.4946781586554101</v>
      </c>
      <c r="X20" s="6">
        <v>0.12966371366709503</v>
      </c>
      <c r="Y20" s="6">
        <v>0.15897502710114542</v>
      </c>
      <c r="Z20" s="6">
        <v>5.1724975375990051E-2</v>
      </c>
      <c r="AA20" s="6">
        <v>4.3119682257037689E-2</v>
      </c>
      <c r="AB20" s="6">
        <v>0.38348339829610067</v>
      </c>
      <c r="AC20" s="6">
        <v>0.20199448231445699</v>
      </c>
      <c r="AD20" s="6">
        <v>0.10196495176760099</v>
      </c>
      <c r="AE20" s="60"/>
      <c r="AF20" s="26">
        <v>13434.41198977</v>
      </c>
      <c r="AG20" s="26">
        <v>1592.6466</v>
      </c>
      <c r="AH20" s="26">
        <v>74756.352567743816</v>
      </c>
      <c r="AI20" s="26">
        <v>38580.603189000001</v>
      </c>
      <c r="AJ20" s="26" t="s">
        <v>433</v>
      </c>
      <c r="AK20" s="26" t="s">
        <v>431</v>
      </c>
      <c r="AL20" s="49" t="s">
        <v>49</v>
      </c>
    </row>
    <row r="21" spans="1:38" s="2" customFormat="1" ht="26.25" customHeight="1" thickBot="1" x14ac:dyDescent="0.25">
      <c r="A21" s="70" t="s">
        <v>53</v>
      </c>
      <c r="B21" s="70" t="s">
        <v>66</v>
      </c>
      <c r="C21" s="71" t="s">
        <v>67</v>
      </c>
      <c r="D21" s="72"/>
      <c r="E21" s="6">
        <v>9.6056946379999992</v>
      </c>
      <c r="F21" s="6">
        <v>4.8841274119999998</v>
      </c>
      <c r="G21" s="6">
        <v>13.691440528999999</v>
      </c>
      <c r="H21" s="6">
        <v>0.45084337499999999</v>
      </c>
      <c r="I21" s="6">
        <v>2.5751705469999999</v>
      </c>
      <c r="J21" s="6">
        <v>2.8549062150000002</v>
      </c>
      <c r="K21" s="6">
        <v>3.1698938920000002</v>
      </c>
      <c r="L21" s="6">
        <v>0.58964117500000002</v>
      </c>
      <c r="M21" s="6">
        <v>10.485693044</v>
      </c>
      <c r="N21" s="6">
        <v>0.62165492099999997</v>
      </c>
      <c r="O21" s="6">
        <v>0.16641288800000001</v>
      </c>
      <c r="P21" s="6">
        <v>1.7437834999999999E-2</v>
      </c>
      <c r="Q21" s="6">
        <v>3.6119328999999999E-2</v>
      </c>
      <c r="R21" s="6">
        <v>0.80589134500000004</v>
      </c>
      <c r="S21" s="6">
        <v>0.162627089</v>
      </c>
      <c r="T21" s="6">
        <v>5.4181878020000003</v>
      </c>
      <c r="U21" s="6">
        <v>9.5886019999999999E-3</v>
      </c>
      <c r="V21" s="6">
        <v>6.5352080749999999</v>
      </c>
      <c r="W21" s="6">
        <v>1.5327704498400001</v>
      </c>
      <c r="X21" s="6">
        <v>0.1463337071568</v>
      </c>
      <c r="Y21" s="6">
        <v>0.24303362429059999</v>
      </c>
      <c r="Z21" s="6">
        <v>8.4975549633200004E-2</v>
      </c>
      <c r="AA21" s="6">
        <v>7.2450862955799999E-2</v>
      </c>
      <c r="AB21" s="6">
        <v>0.54679374403640002</v>
      </c>
      <c r="AC21" s="6">
        <v>6.2479E-2</v>
      </c>
      <c r="AD21" s="6">
        <v>1.9962000000000001E-2</v>
      </c>
      <c r="AE21" s="60"/>
      <c r="AF21" s="26">
        <v>31271.366000000002</v>
      </c>
      <c r="AG21" s="26">
        <v>611.654</v>
      </c>
      <c r="AH21" s="26">
        <v>64518.093000000001</v>
      </c>
      <c r="AI21" s="26">
        <v>12184.956</v>
      </c>
      <c r="AJ21" s="26" t="s">
        <v>433</v>
      </c>
      <c r="AK21" s="26" t="s">
        <v>431</v>
      </c>
      <c r="AL21" s="49" t="s">
        <v>49</v>
      </c>
    </row>
    <row r="22" spans="1:38" s="2" customFormat="1" ht="26.25" customHeight="1" thickBot="1" x14ac:dyDescent="0.25">
      <c r="A22" s="70" t="s">
        <v>53</v>
      </c>
      <c r="B22" s="74" t="s">
        <v>68</v>
      </c>
      <c r="C22" s="71" t="s">
        <v>69</v>
      </c>
      <c r="D22" s="72"/>
      <c r="E22" s="6">
        <v>102.71825262970829</v>
      </c>
      <c r="F22" s="6">
        <v>3.1716854079848114</v>
      </c>
      <c r="G22" s="6">
        <v>55.701786268028236</v>
      </c>
      <c r="H22" s="6">
        <v>3.0856670999999999E-2</v>
      </c>
      <c r="I22" s="6">
        <v>2.0405826761399375</v>
      </c>
      <c r="J22" s="6">
        <v>3.5545289696384414</v>
      </c>
      <c r="K22" s="6">
        <v>4.3968728886321147</v>
      </c>
      <c r="L22" s="6">
        <v>0.50334104631712928</v>
      </c>
      <c r="M22" s="6">
        <v>77.017957722807083</v>
      </c>
      <c r="N22" s="6">
        <v>3.8676053904699965</v>
      </c>
      <c r="O22" s="6">
        <v>3.7098982942830121</v>
      </c>
      <c r="P22" s="6">
        <v>0.84433525812269139</v>
      </c>
      <c r="Q22" s="6">
        <v>1.0161900992962545</v>
      </c>
      <c r="R22" s="6">
        <v>1.1912475875406625</v>
      </c>
      <c r="S22" s="6">
        <v>1.0277090238390822</v>
      </c>
      <c r="T22" s="6">
        <v>6.6805293612815548</v>
      </c>
      <c r="U22" s="6">
        <v>0.22008230860513059</v>
      </c>
      <c r="V22" s="6">
        <v>4.3607360988239297</v>
      </c>
      <c r="W22" s="6">
        <v>1.5806463848291872</v>
      </c>
      <c r="X22" s="6">
        <v>1.3536632063823354E-2</v>
      </c>
      <c r="Y22" s="6">
        <v>2.8265184924839981E-2</v>
      </c>
      <c r="Z22" s="6">
        <v>9.5440023942999861E-3</v>
      </c>
      <c r="AA22" s="6">
        <v>7.6425800196483562E-3</v>
      </c>
      <c r="AB22" s="6">
        <v>5.8988399417324325E-2</v>
      </c>
      <c r="AC22" s="6">
        <v>0.14438648105599999</v>
      </c>
      <c r="AD22" s="6">
        <v>0.79657800442062399</v>
      </c>
      <c r="AE22" s="60"/>
      <c r="AF22" s="26">
        <v>145804.82213287771</v>
      </c>
      <c r="AG22" s="26">
        <v>6453.8055742444849</v>
      </c>
      <c r="AH22" s="26">
        <v>159412.3389561091</v>
      </c>
      <c r="AI22" s="26">
        <v>5651.9922999999999</v>
      </c>
      <c r="AJ22" s="26">
        <v>3198.6709999999998</v>
      </c>
      <c r="AK22" s="26" t="s">
        <v>431</v>
      </c>
      <c r="AL22" s="49" t="s">
        <v>49</v>
      </c>
    </row>
    <row r="23" spans="1:38" s="2" customFormat="1" ht="26.25" customHeight="1" thickBot="1" x14ac:dyDescent="0.25">
      <c r="A23" s="70" t="s">
        <v>70</v>
      </c>
      <c r="B23" s="74" t="s">
        <v>393</v>
      </c>
      <c r="C23" s="71" t="s">
        <v>389</v>
      </c>
      <c r="D23" s="117"/>
      <c r="E23" s="6">
        <v>45.699665848999999</v>
      </c>
      <c r="F23" s="6">
        <v>5.4452036870000002</v>
      </c>
      <c r="G23" s="6">
        <v>0.84576646899999997</v>
      </c>
      <c r="H23" s="6">
        <v>9.5907570000000001E-3</v>
      </c>
      <c r="I23" s="6">
        <v>3.3732258960000001</v>
      </c>
      <c r="J23" s="6">
        <v>3.3732258960000001</v>
      </c>
      <c r="K23" s="6">
        <v>3.3732258960000001</v>
      </c>
      <c r="L23" s="6">
        <v>1.9561529339999999</v>
      </c>
      <c r="M23" s="6">
        <v>15.959159218</v>
      </c>
      <c r="N23" s="6" t="s">
        <v>432</v>
      </c>
      <c r="O23" s="6">
        <v>1.2082383E-2</v>
      </c>
      <c r="P23" s="6" t="s">
        <v>432</v>
      </c>
      <c r="Q23" s="6" t="s">
        <v>432</v>
      </c>
      <c r="R23" s="6">
        <v>6.0411882E-2</v>
      </c>
      <c r="S23" s="6">
        <v>2.0540042619999999</v>
      </c>
      <c r="T23" s="6">
        <v>8.4576645000000006E-2</v>
      </c>
      <c r="U23" s="6">
        <v>1.2082383E-2</v>
      </c>
      <c r="V23" s="6">
        <v>1.208237826</v>
      </c>
      <c r="W23" s="6" t="s">
        <v>432</v>
      </c>
      <c r="X23" s="6">
        <v>3.6247134369282299E-2</v>
      </c>
      <c r="Y23" s="6">
        <v>6.0411890615470497E-2</v>
      </c>
      <c r="Z23" s="6">
        <v>4.1563380743443706E-2</v>
      </c>
      <c r="AA23" s="6">
        <v>9.5450787172443388E-3</v>
      </c>
      <c r="AB23" s="6">
        <v>0.14776748444544086</v>
      </c>
      <c r="AC23" s="6" t="s">
        <v>431</v>
      </c>
      <c r="AD23" s="6" t="s">
        <v>431</v>
      </c>
      <c r="AE23" s="60"/>
      <c r="AF23" s="26">
        <v>52075.049710535568</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14.637745043376146</v>
      </c>
      <c r="F24" s="6">
        <v>9.4815124406180153</v>
      </c>
      <c r="G24" s="6">
        <v>17.679701492665981</v>
      </c>
      <c r="H24" s="6">
        <v>0.95068758399999997</v>
      </c>
      <c r="I24" s="6">
        <v>4.8208847209725079</v>
      </c>
      <c r="J24" s="6">
        <v>5.2293919390606307</v>
      </c>
      <c r="K24" s="6">
        <v>5.7209638762888133</v>
      </c>
      <c r="L24" s="6">
        <v>1.1597253235543004</v>
      </c>
      <c r="M24" s="6">
        <v>19.73826408398018</v>
      </c>
      <c r="N24" s="6">
        <v>1.1375070504105389</v>
      </c>
      <c r="O24" s="6">
        <v>0.34531428998192565</v>
      </c>
      <c r="P24" s="6">
        <v>3.5134661224579991E-2</v>
      </c>
      <c r="Q24" s="6">
        <v>5.4199678663919983E-2</v>
      </c>
      <c r="R24" s="6">
        <v>1.3024244382216403</v>
      </c>
      <c r="S24" s="6">
        <v>0.27848198396644996</v>
      </c>
      <c r="T24" s="6">
        <v>7.2570937052602007</v>
      </c>
      <c r="U24" s="6">
        <v>1.9002945420954719E-2</v>
      </c>
      <c r="V24" s="6">
        <v>13.644297876890088</v>
      </c>
      <c r="W24" s="6">
        <v>3.0527538318640262</v>
      </c>
      <c r="X24" s="6">
        <v>0.29714540131531297</v>
      </c>
      <c r="Y24" s="6">
        <v>0.48541960888555624</v>
      </c>
      <c r="Z24" s="6">
        <v>0.16592334216757984</v>
      </c>
      <c r="AA24" s="6">
        <v>0.13814312438585621</v>
      </c>
      <c r="AB24" s="6">
        <v>1.086631476767681</v>
      </c>
      <c r="AC24" s="6">
        <v>0.13072400000000001</v>
      </c>
      <c r="AD24" s="6">
        <v>0.119718</v>
      </c>
      <c r="AE24" s="60"/>
      <c r="AF24" s="26">
        <v>42903.5505538</v>
      </c>
      <c r="AG24" s="26">
        <v>695.25599999999997</v>
      </c>
      <c r="AH24" s="26">
        <v>101559.07899696</v>
      </c>
      <c r="AI24" s="26">
        <v>25694.258999999998</v>
      </c>
      <c r="AJ24" s="26" t="s">
        <v>431</v>
      </c>
      <c r="AK24" s="26" t="s">
        <v>431</v>
      </c>
      <c r="AL24" s="49" t="s">
        <v>49</v>
      </c>
    </row>
    <row r="25" spans="1:38" s="2" customFormat="1" ht="26.25" customHeight="1" thickBot="1" x14ac:dyDescent="0.25">
      <c r="A25" s="70" t="s">
        <v>73</v>
      </c>
      <c r="B25" s="74" t="s">
        <v>74</v>
      </c>
      <c r="C25" s="76" t="s">
        <v>75</v>
      </c>
      <c r="D25" s="72"/>
      <c r="E25" s="6">
        <v>3.8953306682048408</v>
      </c>
      <c r="F25" s="6">
        <v>0.33783499262290373</v>
      </c>
      <c r="G25" s="6">
        <v>0.24154363547928481</v>
      </c>
      <c r="H25" s="6" t="s">
        <v>432</v>
      </c>
      <c r="I25" s="6">
        <v>4.0046523513534778E-2</v>
      </c>
      <c r="J25" s="6">
        <v>4.0046523513534778E-2</v>
      </c>
      <c r="K25" s="6">
        <v>4.0046523513534778E-2</v>
      </c>
      <c r="L25" s="6">
        <v>1.9219629012213312E-2</v>
      </c>
      <c r="M25" s="6">
        <v>2.7076898992550023</v>
      </c>
      <c r="N25" s="6">
        <v>9.8156923784006395E-2</v>
      </c>
      <c r="O25" s="6">
        <v>1.4925811078068715E-5</v>
      </c>
      <c r="P25" s="6">
        <v>6.5920611713246168E-4</v>
      </c>
      <c r="Q25" s="6">
        <v>2.8597051139898415E-5</v>
      </c>
      <c r="R25" s="6">
        <v>3.4774802918012288E-3</v>
      </c>
      <c r="S25" s="6">
        <v>2.1114144227760141E-3</v>
      </c>
      <c r="T25" s="6">
        <v>2.8855133373497343E-5</v>
      </c>
      <c r="U25" s="6">
        <v>2.8584147028218471E-5</v>
      </c>
      <c r="V25" s="6">
        <v>5.4675927369142842E-3</v>
      </c>
      <c r="W25" s="6" t="s">
        <v>432</v>
      </c>
      <c r="X25" s="6">
        <v>2.3312694655702306E-4</v>
      </c>
      <c r="Y25" s="6">
        <v>1.8132572655386503E-3</v>
      </c>
      <c r="Z25" s="6">
        <v>2.0737601850013003E-4</v>
      </c>
      <c r="AA25" s="6">
        <v>1.9013830114990435E-4</v>
      </c>
      <c r="AB25" s="6">
        <v>2.4438985317457077E-3</v>
      </c>
      <c r="AC25" s="6" t="s">
        <v>431</v>
      </c>
      <c r="AD25" s="6" t="s">
        <v>431</v>
      </c>
      <c r="AE25" s="60"/>
      <c r="AF25" s="26">
        <v>12476.230840361744</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2.9708107807715685</v>
      </c>
      <c r="F26" s="6">
        <v>0.25227149924845649</v>
      </c>
      <c r="G26" s="6">
        <v>0.20833153910075272</v>
      </c>
      <c r="H26" s="6" t="s">
        <v>432</v>
      </c>
      <c r="I26" s="6">
        <v>2.3366495406179588E-2</v>
      </c>
      <c r="J26" s="6">
        <v>2.3366495406179588E-2</v>
      </c>
      <c r="K26" s="6">
        <v>2.3366495406179588E-2</v>
      </c>
      <c r="L26" s="6">
        <v>1.1196708406164739E-2</v>
      </c>
      <c r="M26" s="6">
        <v>2.9616920073983493</v>
      </c>
      <c r="N26" s="6">
        <v>0.63948386367580856</v>
      </c>
      <c r="O26" s="6">
        <v>1.2981683500900882E-5</v>
      </c>
      <c r="P26" s="6">
        <v>5.7324551073074958E-4</v>
      </c>
      <c r="Q26" s="6">
        <v>2.4811449277327103E-5</v>
      </c>
      <c r="R26" s="6">
        <v>2.9950978284610449E-3</v>
      </c>
      <c r="S26" s="6">
        <v>1.8190201501993425E-3</v>
      </c>
      <c r="T26" s="6">
        <v>2.6494107662917234E-5</v>
      </c>
      <c r="U26" s="6">
        <v>2.4727316358047596E-5</v>
      </c>
      <c r="V26" s="6">
        <v>4.7260170062209221E-3</v>
      </c>
      <c r="W26" s="6" t="s">
        <v>432</v>
      </c>
      <c r="X26" s="6">
        <v>1.8867913412447848E-4</v>
      </c>
      <c r="Y26" s="6">
        <v>1.2811060457923623E-3</v>
      </c>
      <c r="Z26" s="6">
        <v>1.5954128137063165E-4</v>
      </c>
      <c r="AA26" s="6">
        <v>1.9560564275392171E-4</v>
      </c>
      <c r="AB26" s="6">
        <v>1.824932104041394E-3</v>
      </c>
      <c r="AC26" s="6" t="s">
        <v>431</v>
      </c>
      <c r="AD26" s="6" t="s">
        <v>431</v>
      </c>
      <c r="AE26" s="60"/>
      <c r="AF26" s="26">
        <v>10714.127055955776</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207.63090228499999</v>
      </c>
      <c r="F27" s="6">
        <v>52.162995416999998</v>
      </c>
      <c r="G27" s="6">
        <v>9.1060842609999995</v>
      </c>
      <c r="H27" s="6">
        <v>4.9489670659999998</v>
      </c>
      <c r="I27" s="6">
        <v>10.217104231</v>
      </c>
      <c r="J27" s="6">
        <v>10.217104231</v>
      </c>
      <c r="K27" s="6">
        <v>10.217104231</v>
      </c>
      <c r="L27" s="6">
        <v>8.1148627680000001</v>
      </c>
      <c r="M27" s="6">
        <v>498.37517464500002</v>
      </c>
      <c r="N27" s="6">
        <v>55.257317751999999</v>
      </c>
      <c r="O27" s="6">
        <v>0.182674057</v>
      </c>
      <c r="P27" s="6">
        <v>0.117295143</v>
      </c>
      <c r="Q27" s="6">
        <v>3.209716E-3</v>
      </c>
      <c r="R27" s="6">
        <v>0.89282567899999998</v>
      </c>
      <c r="S27" s="6">
        <v>30.920886037999999</v>
      </c>
      <c r="T27" s="6">
        <v>1.2826186740000001</v>
      </c>
      <c r="U27" s="6">
        <v>0.18238596400000001</v>
      </c>
      <c r="V27" s="6">
        <v>18.264090698</v>
      </c>
      <c r="W27" s="6">
        <v>13.144671436499999</v>
      </c>
      <c r="X27" s="6">
        <v>0.35573378642370002</v>
      </c>
      <c r="Y27" s="6">
        <v>0.40449733748</v>
      </c>
      <c r="Z27" s="6">
        <v>0.30874045111729997</v>
      </c>
      <c r="AA27" s="6">
        <v>0.349650082398</v>
      </c>
      <c r="AB27" s="6">
        <v>1.4186216574204999</v>
      </c>
      <c r="AC27" s="6" t="s">
        <v>431</v>
      </c>
      <c r="AD27" s="6">
        <v>2.6358799999999998</v>
      </c>
      <c r="AE27" s="60"/>
      <c r="AF27" s="26">
        <v>747646.80177172099</v>
      </c>
      <c r="AG27" s="26" t="s">
        <v>433</v>
      </c>
      <c r="AH27" s="26" t="s">
        <v>433</v>
      </c>
      <c r="AI27" s="26">
        <v>5584.0270815889789</v>
      </c>
      <c r="AJ27" s="26">
        <v>105.5940871296083</v>
      </c>
      <c r="AK27" s="26" t="s">
        <v>431</v>
      </c>
      <c r="AL27" s="49" t="s">
        <v>49</v>
      </c>
    </row>
    <row r="28" spans="1:38" s="2" customFormat="1" ht="26.25" customHeight="1" thickBot="1" x14ac:dyDescent="0.25">
      <c r="A28" s="70" t="s">
        <v>78</v>
      </c>
      <c r="B28" s="70" t="s">
        <v>81</v>
      </c>
      <c r="C28" s="71" t="s">
        <v>82</v>
      </c>
      <c r="D28" s="72"/>
      <c r="E28" s="6">
        <v>44.020627058999999</v>
      </c>
      <c r="F28" s="6">
        <v>6.6516899399999998</v>
      </c>
      <c r="G28" s="6">
        <v>1.9123082870000001</v>
      </c>
      <c r="H28" s="6">
        <v>3.9439387999999999E-2</v>
      </c>
      <c r="I28" s="6">
        <v>4.505726524</v>
      </c>
      <c r="J28" s="6">
        <v>4.505726524</v>
      </c>
      <c r="K28" s="6">
        <v>4.505726524</v>
      </c>
      <c r="L28" s="6">
        <v>3.1746673890000001</v>
      </c>
      <c r="M28" s="6">
        <v>67.483273636000007</v>
      </c>
      <c r="N28" s="6">
        <v>2.6958499859999998</v>
      </c>
      <c r="O28" s="6">
        <v>1.9685121E-2</v>
      </c>
      <c r="P28" s="6">
        <v>1.5675534000000001E-2</v>
      </c>
      <c r="Q28" s="6">
        <v>3.1758600000000002E-4</v>
      </c>
      <c r="R28" s="6">
        <v>0.106092936</v>
      </c>
      <c r="S28" s="6">
        <v>3.3461764239999998</v>
      </c>
      <c r="T28" s="6">
        <v>0.13740806699999999</v>
      </c>
      <c r="U28" s="6">
        <v>1.9734209999999999E-2</v>
      </c>
      <c r="V28" s="6">
        <v>1.980797704</v>
      </c>
      <c r="W28" s="6">
        <v>1.5398557400999999</v>
      </c>
      <c r="X28" s="6">
        <v>5.2486371877800003E-2</v>
      </c>
      <c r="Y28" s="6">
        <v>5.9345681189299997E-2</v>
      </c>
      <c r="Z28" s="6">
        <v>4.5961292724300003E-2</v>
      </c>
      <c r="AA28" s="6">
        <v>4.9775121887900002E-2</v>
      </c>
      <c r="AB28" s="6">
        <v>0.20756846767930001</v>
      </c>
      <c r="AC28" s="6" t="s">
        <v>431</v>
      </c>
      <c r="AD28" s="6">
        <v>0.35314400000000001</v>
      </c>
      <c r="AE28" s="60"/>
      <c r="AF28" s="26">
        <v>123054.02263147157</v>
      </c>
      <c r="AG28" s="26" t="s">
        <v>433</v>
      </c>
      <c r="AH28" s="26" t="s">
        <v>433</v>
      </c>
      <c r="AI28" s="26">
        <v>567.24373165476004</v>
      </c>
      <c r="AJ28" s="26">
        <v>28.195432081976367</v>
      </c>
      <c r="AK28" s="26" t="s">
        <v>431</v>
      </c>
      <c r="AL28" s="49" t="s">
        <v>49</v>
      </c>
    </row>
    <row r="29" spans="1:38" s="2" customFormat="1" ht="26.25" customHeight="1" thickBot="1" x14ac:dyDescent="0.25">
      <c r="A29" s="70" t="s">
        <v>78</v>
      </c>
      <c r="B29" s="70" t="s">
        <v>83</v>
      </c>
      <c r="C29" s="71" t="s">
        <v>84</v>
      </c>
      <c r="D29" s="72"/>
      <c r="E29" s="6">
        <v>222.11218194599999</v>
      </c>
      <c r="F29" s="6">
        <v>9.1062685160000001</v>
      </c>
      <c r="G29" s="6">
        <v>4.6470324520000004</v>
      </c>
      <c r="H29" s="6">
        <v>9.5794277999999997E-2</v>
      </c>
      <c r="I29" s="6">
        <v>5.8649867090000001</v>
      </c>
      <c r="J29" s="6">
        <v>5.8649867090000001</v>
      </c>
      <c r="K29" s="6">
        <v>5.8649867090000001</v>
      </c>
      <c r="L29" s="6">
        <v>3.5995365640000001</v>
      </c>
      <c r="M29" s="6">
        <v>53.004582171000003</v>
      </c>
      <c r="N29" s="6">
        <v>4.036592958</v>
      </c>
      <c r="O29" s="6">
        <v>2.5721296000000001E-2</v>
      </c>
      <c r="P29" s="6">
        <v>3.5564507000000002E-2</v>
      </c>
      <c r="Q29" s="6">
        <v>6.7115000000000002E-4</v>
      </c>
      <c r="R29" s="6">
        <v>0.16391751700000001</v>
      </c>
      <c r="S29" s="6">
        <v>4.36939762</v>
      </c>
      <c r="T29" s="6">
        <v>0.178876601</v>
      </c>
      <c r="U29" s="6">
        <v>2.5945399000000001E-2</v>
      </c>
      <c r="V29" s="6">
        <v>2.6270675610000001</v>
      </c>
      <c r="W29" s="6">
        <v>2.0827937393</v>
      </c>
      <c r="X29" s="6">
        <v>2.9756060796399999E-2</v>
      </c>
      <c r="Y29" s="6">
        <v>0.18018947927340001</v>
      </c>
      <c r="Z29" s="6">
        <v>0.2013493447296</v>
      </c>
      <c r="AA29" s="6">
        <v>4.6287205685100002E-2</v>
      </c>
      <c r="AB29" s="6">
        <v>0.45758209048550003</v>
      </c>
      <c r="AC29" s="6" t="s">
        <v>431</v>
      </c>
      <c r="AD29" s="6">
        <v>0.40658100000000003</v>
      </c>
      <c r="AE29" s="60"/>
      <c r="AF29" s="26">
        <v>288795.93380370166</v>
      </c>
      <c r="AG29" s="26" t="s">
        <v>433</v>
      </c>
      <c r="AH29" s="26">
        <v>665.10267599999997</v>
      </c>
      <c r="AI29" s="26">
        <v>1207.55983308954</v>
      </c>
      <c r="AJ29" s="26">
        <v>70.215943788415345</v>
      </c>
      <c r="AK29" s="26" t="s">
        <v>431</v>
      </c>
      <c r="AL29" s="49" t="s">
        <v>49</v>
      </c>
    </row>
    <row r="30" spans="1:38" s="2" customFormat="1" ht="26.25" customHeight="1" thickBot="1" x14ac:dyDescent="0.25">
      <c r="A30" s="70" t="s">
        <v>78</v>
      </c>
      <c r="B30" s="70" t="s">
        <v>85</v>
      </c>
      <c r="C30" s="71" t="s">
        <v>86</v>
      </c>
      <c r="D30" s="72"/>
      <c r="E30" s="6">
        <v>4.4388970959999998</v>
      </c>
      <c r="F30" s="6">
        <v>34.531717448999999</v>
      </c>
      <c r="G30" s="6">
        <v>0.154806263</v>
      </c>
      <c r="H30" s="6">
        <v>2.8599855E-2</v>
      </c>
      <c r="I30" s="6">
        <v>0.47428682599999999</v>
      </c>
      <c r="J30" s="6">
        <v>0.47428682599999999</v>
      </c>
      <c r="K30" s="6">
        <v>0.47428682599999999</v>
      </c>
      <c r="L30" s="6">
        <v>7.7571705000000005E-2</v>
      </c>
      <c r="M30" s="6">
        <v>256.24321098600001</v>
      </c>
      <c r="N30" s="6">
        <v>3.5957306409999998</v>
      </c>
      <c r="O30" s="6">
        <v>1.5569731E-2</v>
      </c>
      <c r="P30" s="6">
        <v>4.6647920000000001E-3</v>
      </c>
      <c r="Q30" s="6">
        <v>1.60858E-4</v>
      </c>
      <c r="R30" s="6">
        <v>6.8483199999999994E-2</v>
      </c>
      <c r="S30" s="6">
        <v>2.6405315599999999</v>
      </c>
      <c r="T30" s="6">
        <v>0.109368967</v>
      </c>
      <c r="U30" s="6">
        <v>1.5501905999999999E-2</v>
      </c>
      <c r="V30" s="6">
        <v>1.54427637</v>
      </c>
      <c r="W30" s="6">
        <v>0.50953180409999999</v>
      </c>
      <c r="X30" s="6">
        <v>6.8608336384999996E-3</v>
      </c>
      <c r="Y30" s="6">
        <v>1.13564699762E-2</v>
      </c>
      <c r="Z30" s="6">
        <v>4.6114188249999997E-3</v>
      </c>
      <c r="AA30" s="6">
        <v>1.31231830533E-2</v>
      </c>
      <c r="AB30" s="6">
        <v>3.5951905491800003E-2</v>
      </c>
      <c r="AC30" s="6" t="s">
        <v>431</v>
      </c>
      <c r="AD30" s="6">
        <v>0.37154500000000001</v>
      </c>
      <c r="AE30" s="60"/>
      <c r="AF30" s="26">
        <v>22383.348168149794</v>
      </c>
      <c r="AG30" s="26" t="s">
        <v>433</v>
      </c>
      <c r="AH30" s="26" t="s">
        <v>433</v>
      </c>
      <c r="AI30" s="26">
        <v>275.45389066672101</v>
      </c>
      <c r="AJ30" s="26" t="s">
        <v>433</v>
      </c>
      <c r="AK30" s="26" t="s">
        <v>431</v>
      </c>
      <c r="AL30" s="49" t="s">
        <v>49</v>
      </c>
    </row>
    <row r="31" spans="1:38" s="2" customFormat="1" ht="26.25" customHeight="1" thickBot="1" x14ac:dyDescent="0.25">
      <c r="A31" s="70" t="s">
        <v>78</v>
      </c>
      <c r="B31" s="70" t="s">
        <v>87</v>
      </c>
      <c r="C31" s="71" t="s">
        <v>88</v>
      </c>
      <c r="D31" s="72"/>
      <c r="E31" s="6" t="s">
        <v>431</v>
      </c>
      <c r="F31" s="6">
        <v>17.507271901999999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335944.56314899999</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3.3801061450000001</v>
      </c>
      <c r="J32" s="6">
        <v>6.0865068960000004</v>
      </c>
      <c r="K32" s="6">
        <v>8.2603352569999995</v>
      </c>
      <c r="L32" s="6">
        <v>0.36994581900000001</v>
      </c>
      <c r="M32" s="6" t="s">
        <v>431</v>
      </c>
      <c r="N32" s="6">
        <v>7.4345572100000004</v>
      </c>
      <c r="O32" s="6">
        <v>3.6419395E-2</v>
      </c>
      <c r="P32" s="6" t="s">
        <v>432</v>
      </c>
      <c r="Q32" s="6">
        <v>8.6739627999999999E-2</v>
      </c>
      <c r="R32" s="6">
        <v>2.7337143350000002</v>
      </c>
      <c r="S32" s="6">
        <v>59.678797566</v>
      </c>
      <c r="T32" s="6">
        <v>0.445716214</v>
      </c>
      <c r="U32" s="6">
        <v>6.7602115000000004E-2</v>
      </c>
      <c r="V32" s="6">
        <v>26.568491947999998</v>
      </c>
      <c r="W32" s="6" t="s">
        <v>431</v>
      </c>
      <c r="X32" s="6">
        <v>9.5166539556000001E-3</v>
      </c>
      <c r="Y32" s="6">
        <v>4.8722126529999999E-4</v>
      </c>
      <c r="Z32" s="6">
        <v>7.1923139160000001E-4</v>
      </c>
      <c r="AA32" s="6" t="s">
        <v>432</v>
      </c>
      <c r="AB32" s="6">
        <v>1.0723106612100001E-2</v>
      </c>
      <c r="AC32" s="6" t="s">
        <v>431</v>
      </c>
      <c r="AD32" s="6" t="s">
        <v>431</v>
      </c>
      <c r="AE32" s="60"/>
      <c r="AF32" s="26" t="s">
        <v>433</v>
      </c>
      <c r="AG32" s="26" t="s">
        <v>433</v>
      </c>
      <c r="AH32" s="26" t="s">
        <v>433</v>
      </c>
      <c r="AI32" s="26" t="s">
        <v>433</v>
      </c>
      <c r="AJ32" s="26" t="s">
        <v>433</v>
      </c>
      <c r="AK32" s="26">
        <v>375452116.72443062</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2.0260181510000002</v>
      </c>
      <c r="J33" s="6">
        <v>3.7518854529999999</v>
      </c>
      <c r="K33" s="6">
        <v>7.5037709079999999</v>
      </c>
      <c r="L33" s="6">
        <v>7.9539971000000001E-2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375452116.72443062</v>
      </c>
      <c r="AL33" s="49" t="s">
        <v>413</v>
      </c>
    </row>
    <row r="34" spans="1:38" s="2" customFormat="1" ht="26.25" customHeight="1" thickBot="1" x14ac:dyDescent="0.25">
      <c r="A34" s="70" t="s">
        <v>70</v>
      </c>
      <c r="B34" s="70" t="s">
        <v>93</v>
      </c>
      <c r="C34" s="71" t="s">
        <v>94</v>
      </c>
      <c r="D34" s="72"/>
      <c r="E34" s="6">
        <v>5.1299915440000001</v>
      </c>
      <c r="F34" s="6">
        <v>0.455237791</v>
      </c>
      <c r="G34" s="6">
        <v>0.105053508</v>
      </c>
      <c r="H34" s="6">
        <v>6.8530200000000005E-4</v>
      </c>
      <c r="I34" s="6">
        <v>0.134123827</v>
      </c>
      <c r="J34" s="6">
        <v>0.14097686700000001</v>
      </c>
      <c r="K34" s="6">
        <v>0.14880890999999999</v>
      </c>
      <c r="L34" s="6">
        <v>8.7180481000000004E-2</v>
      </c>
      <c r="M34" s="6">
        <v>1.0475364439999999</v>
      </c>
      <c r="N34" s="6" t="s">
        <v>432</v>
      </c>
      <c r="O34" s="6">
        <v>9.7900500000000002E-4</v>
      </c>
      <c r="P34" s="6" t="s">
        <v>432</v>
      </c>
      <c r="Q34" s="6" t="s">
        <v>432</v>
      </c>
      <c r="R34" s="6">
        <v>4.895033E-3</v>
      </c>
      <c r="S34" s="6">
        <v>0.16643102200000001</v>
      </c>
      <c r="T34" s="6">
        <v>6.8530409999999998E-3</v>
      </c>
      <c r="U34" s="6">
        <v>9.7900500000000002E-4</v>
      </c>
      <c r="V34" s="6">
        <v>9.7900605000000002E-2</v>
      </c>
      <c r="W34" s="6">
        <v>2.7361260246959999E-2</v>
      </c>
      <c r="X34" s="6">
        <v>2.9370180600000002E-3</v>
      </c>
      <c r="Y34" s="6">
        <v>4.8950301000000003E-3</v>
      </c>
      <c r="Z34" s="6">
        <v>3.3677807087999999E-3</v>
      </c>
      <c r="AA34" s="6">
        <v>7.734147558E-4</v>
      </c>
      <c r="AB34" s="6">
        <v>1.19732436246E-2</v>
      </c>
      <c r="AC34" s="6" t="s">
        <v>431</v>
      </c>
      <c r="AD34" s="6" t="s">
        <v>431</v>
      </c>
      <c r="AE34" s="60"/>
      <c r="AF34" s="26">
        <v>4219.5159462000001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79.868950714999997</v>
      </c>
      <c r="F36" s="6">
        <v>2.9866919119999999</v>
      </c>
      <c r="G36" s="6">
        <v>30.774282737</v>
      </c>
      <c r="H36" s="6" t="s">
        <v>432</v>
      </c>
      <c r="I36" s="6">
        <v>2.1353174780000002</v>
      </c>
      <c r="J36" s="6">
        <v>2.511032492</v>
      </c>
      <c r="K36" s="6">
        <v>2.511032492</v>
      </c>
      <c r="L36" s="6">
        <v>7.2160463999999994E-2</v>
      </c>
      <c r="M36" s="6">
        <v>6.2488416750000004</v>
      </c>
      <c r="N36" s="6">
        <v>0.21234919099999999</v>
      </c>
      <c r="O36" s="6">
        <v>1.8100712000000001E-2</v>
      </c>
      <c r="P36" s="6">
        <v>4.2822120999999998E-2</v>
      </c>
      <c r="Q36" s="6">
        <v>0.244602826</v>
      </c>
      <c r="R36" s="6">
        <v>0.26844353500000001</v>
      </c>
      <c r="S36" s="6">
        <v>1.4464922060000001</v>
      </c>
      <c r="T36" s="6">
        <v>10.420070684000001</v>
      </c>
      <c r="U36" s="6">
        <v>0.183877068</v>
      </c>
      <c r="V36" s="6">
        <v>1.827684825</v>
      </c>
      <c r="W36" s="6">
        <v>0.29557918904999997</v>
      </c>
      <c r="X36" s="6">
        <v>3.9071413699999996E-3</v>
      </c>
      <c r="Y36" s="6">
        <v>2.097070685E-2</v>
      </c>
      <c r="Z36" s="6">
        <v>1.8100706849999999E-2</v>
      </c>
      <c r="AA36" s="6">
        <v>3.8190706849999998E-3</v>
      </c>
      <c r="AB36" s="6">
        <v>4.6797625754999995E-2</v>
      </c>
      <c r="AC36" s="6">
        <v>0.139067</v>
      </c>
      <c r="AD36" s="6">
        <v>0.21054600000000001</v>
      </c>
      <c r="AE36" s="60"/>
      <c r="AF36" s="26">
        <v>65064.606523499999</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0.33171374300000001</v>
      </c>
      <c r="F37" s="6">
        <v>1.3265318999999999E-2</v>
      </c>
      <c r="G37" s="6">
        <v>1.1195296E-2</v>
      </c>
      <c r="H37" s="6" t="s">
        <v>431</v>
      </c>
      <c r="I37" s="6">
        <v>1.5097660000000001E-3</v>
      </c>
      <c r="J37" s="6">
        <v>1.5097660000000001E-3</v>
      </c>
      <c r="K37" s="6">
        <v>1.5097660000000001E-3</v>
      </c>
      <c r="L37" s="6">
        <v>4.8591200000000002E-4</v>
      </c>
      <c r="M37" s="6">
        <v>3.7421551999999997E-2</v>
      </c>
      <c r="N37" s="6">
        <v>2.4678E-5</v>
      </c>
      <c r="O37" s="6">
        <v>2.3319999999999999E-6</v>
      </c>
      <c r="P37" s="6">
        <v>4.71144E-4</v>
      </c>
      <c r="Q37" s="6">
        <v>5.56822E-4</v>
      </c>
      <c r="R37" s="6">
        <v>2.7226E-5</v>
      </c>
      <c r="S37" s="6">
        <v>3.5964000000000003E-5</v>
      </c>
      <c r="T37" s="6">
        <v>3.5240000000000001E-6</v>
      </c>
      <c r="U37" s="6">
        <v>7.6506000000000002E-5</v>
      </c>
      <c r="V37" s="6">
        <v>6.8926309999999998E-3</v>
      </c>
      <c r="W37" s="6">
        <v>2.4079443000000001E-3</v>
      </c>
      <c r="X37" s="6">
        <v>2.7908288800000002E-6</v>
      </c>
      <c r="Y37" s="6">
        <v>5.6286913199999999E-6</v>
      </c>
      <c r="Z37" s="6">
        <v>4.04971532E-6</v>
      </c>
      <c r="AA37" s="6">
        <v>4.0259713200000002E-6</v>
      </c>
      <c r="AB37" s="6">
        <v>1.6495206839999999E-5</v>
      </c>
      <c r="AC37" s="6">
        <v>2.6999999999999999E-5</v>
      </c>
      <c r="AD37" s="6" t="s">
        <v>431</v>
      </c>
      <c r="AE37" s="60"/>
      <c r="AF37" s="26">
        <v>118.72</v>
      </c>
      <c r="AG37" s="26" t="s">
        <v>431</v>
      </c>
      <c r="AH37" s="26">
        <v>4580.8230000000003</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9.1927861770000003</v>
      </c>
      <c r="F39" s="6">
        <v>0.91442845699999997</v>
      </c>
      <c r="G39" s="6">
        <v>11.100259341999999</v>
      </c>
      <c r="H39" s="6" t="s">
        <v>432</v>
      </c>
      <c r="I39" s="6">
        <v>2.473130636</v>
      </c>
      <c r="J39" s="6">
        <v>3.2101903460000001</v>
      </c>
      <c r="K39" s="6">
        <v>3.952122578</v>
      </c>
      <c r="L39" s="6">
        <v>0.18107416100000001</v>
      </c>
      <c r="M39" s="6">
        <v>4.726378221</v>
      </c>
      <c r="N39" s="6">
        <v>0.87332302900000003</v>
      </c>
      <c r="O39" s="6">
        <v>4.8147796999999999E-2</v>
      </c>
      <c r="P39" s="6">
        <v>1.9283196999999998E-2</v>
      </c>
      <c r="Q39" s="6">
        <v>7.9983715999999996E-2</v>
      </c>
      <c r="R39" s="6">
        <v>1.517793978</v>
      </c>
      <c r="S39" s="6">
        <v>0.239824236</v>
      </c>
      <c r="T39" s="6">
        <v>14.60352954</v>
      </c>
      <c r="U39" s="6">
        <v>1.0792891000000001E-2</v>
      </c>
      <c r="V39" s="6">
        <v>1.520980555</v>
      </c>
      <c r="W39" s="6">
        <v>1.0177236976326227</v>
      </c>
      <c r="X39" s="6">
        <v>0.1042863836353084</v>
      </c>
      <c r="Y39" s="6">
        <v>0.19262235323733834</v>
      </c>
      <c r="Z39" s="6">
        <v>9.0905541415069457E-2</v>
      </c>
      <c r="AA39" s="6">
        <v>8.6225747923868876E-2</v>
      </c>
      <c r="AB39" s="6">
        <v>0.47404002621158509</v>
      </c>
      <c r="AC39" s="6">
        <v>2.6508E-2</v>
      </c>
      <c r="AD39" s="6">
        <v>0.15479799999999999</v>
      </c>
      <c r="AE39" s="60"/>
      <c r="AF39" s="26">
        <v>83446.081866966997</v>
      </c>
      <c r="AG39" s="26">
        <v>1451.2384793694946</v>
      </c>
      <c r="AH39" s="26">
        <v>15105.027630508172</v>
      </c>
      <c r="AI39" s="26">
        <v>2724</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22.28083406</v>
      </c>
      <c r="F41" s="6">
        <v>41.982220085999998</v>
      </c>
      <c r="G41" s="6">
        <v>17.019102977999999</v>
      </c>
      <c r="H41" s="6">
        <v>0.62996095200000002</v>
      </c>
      <c r="I41" s="6">
        <v>50.851275348999998</v>
      </c>
      <c r="J41" s="6">
        <v>52.320357833999999</v>
      </c>
      <c r="K41" s="6">
        <v>55.155139519000002</v>
      </c>
      <c r="L41" s="6">
        <v>5.8478895509999997</v>
      </c>
      <c r="M41" s="6">
        <v>363.42077456999999</v>
      </c>
      <c r="N41" s="6">
        <v>4.0747283769999996</v>
      </c>
      <c r="O41" s="6">
        <v>1.1121549820000001</v>
      </c>
      <c r="P41" s="6">
        <v>0.13254866000000001</v>
      </c>
      <c r="Q41" s="6">
        <v>7.8626321999999998E-2</v>
      </c>
      <c r="R41" s="6">
        <v>2.075756589</v>
      </c>
      <c r="S41" s="6">
        <v>0.78670204300000002</v>
      </c>
      <c r="T41" s="6">
        <v>0.34951490099999999</v>
      </c>
      <c r="U41" s="6">
        <v>6.2236824000000003E-2</v>
      </c>
      <c r="V41" s="6">
        <v>45.493406913000001</v>
      </c>
      <c r="W41" s="6">
        <v>55.98544595266862</v>
      </c>
      <c r="X41" s="6">
        <v>11.728049659889757</v>
      </c>
      <c r="Y41" s="6">
        <v>10.82777694456515</v>
      </c>
      <c r="Z41" s="6">
        <v>4.1437661909032526</v>
      </c>
      <c r="AA41" s="6">
        <v>6.2561771001370898</v>
      </c>
      <c r="AB41" s="6">
        <v>32.955769895495251</v>
      </c>
      <c r="AC41" s="6">
        <v>0.42282199999999998</v>
      </c>
      <c r="AD41" s="6">
        <v>1.5516589999999999</v>
      </c>
      <c r="AE41" s="60"/>
      <c r="AF41" s="26">
        <v>167947.02720000001</v>
      </c>
      <c r="AG41" s="26">
        <v>10027.267501159016</v>
      </c>
      <c r="AH41" s="26">
        <v>123244.37945229901</v>
      </c>
      <c r="AI41" s="26">
        <v>83438.536896799909</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17.421281124</v>
      </c>
      <c r="F43" s="6">
        <v>1.0003022399999999</v>
      </c>
      <c r="G43" s="6">
        <v>1.1182937820000001</v>
      </c>
      <c r="H43" s="6" t="s">
        <v>432</v>
      </c>
      <c r="I43" s="6">
        <v>0.63940225799999995</v>
      </c>
      <c r="J43" s="6">
        <v>0.65985825899999995</v>
      </c>
      <c r="K43" s="6">
        <v>0.68148465800000002</v>
      </c>
      <c r="L43" s="6">
        <v>0.42310120600000001</v>
      </c>
      <c r="M43" s="6">
        <v>3.1877277519999998</v>
      </c>
      <c r="N43" s="6">
        <v>3.6304072999999999E-2</v>
      </c>
      <c r="O43" s="6">
        <v>7.5236670000000004E-3</v>
      </c>
      <c r="P43" s="6">
        <v>4.4835489999999999E-3</v>
      </c>
      <c r="Q43" s="6">
        <v>5.5948760000000004E-3</v>
      </c>
      <c r="R43" s="6">
        <v>5.4448338999999998E-2</v>
      </c>
      <c r="S43" s="6">
        <v>1.4238608E-2</v>
      </c>
      <c r="T43" s="6">
        <v>0.39235202899999999</v>
      </c>
      <c r="U43" s="6">
        <v>7.779968E-3</v>
      </c>
      <c r="V43" s="6">
        <v>1.28231494</v>
      </c>
      <c r="W43" s="6">
        <v>8.871054095010196E-2</v>
      </c>
      <c r="X43" s="6">
        <v>7.1616648959648421E-3</v>
      </c>
      <c r="Y43" s="6">
        <v>1.2438002862880332E-2</v>
      </c>
      <c r="Z43" s="6">
        <v>4.5581885911264372E-3</v>
      </c>
      <c r="AA43" s="6">
        <v>4.0347122862880334E-3</v>
      </c>
      <c r="AB43" s="6">
        <v>2.8192568636259643E-2</v>
      </c>
      <c r="AC43" s="6">
        <v>7.6059999999999999E-3</v>
      </c>
      <c r="AD43" s="6">
        <v>0.32788</v>
      </c>
      <c r="AE43" s="60"/>
      <c r="AF43" s="26">
        <v>22220.864192022178</v>
      </c>
      <c r="AG43" s="26" t="s">
        <v>433</v>
      </c>
      <c r="AH43" s="26">
        <v>17965.713324612221</v>
      </c>
      <c r="AI43" s="26">
        <v>523</v>
      </c>
      <c r="AJ43" s="26" t="s">
        <v>433</v>
      </c>
      <c r="AK43" s="26" t="s">
        <v>431</v>
      </c>
      <c r="AL43" s="49" t="s">
        <v>49</v>
      </c>
    </row>
    <row r="44" spans="1:38" s="2" customFormat="1" ht="26.25" customHeight="1" thickBot="1" x14ac:dyDescent="0.25">
      <c r="A44" s="70" t="s">
        <v>70</v>
      </c>
      <c r="B44" s="70" t="s">
        <v>111</v>
      </c>
      <c r="C44" s="71" t="s">
        <v>112</v>
      </c>
      <c r="D44" s="72"/>
      <c r="E44" s="6">
        <v>81.946557728000002</v>
      </c>
      <c r="F44" s="6">
        <v>10.251431497</v>
      </c>
      <c r="G44" s="6">
        <v>8.1509479979999995</v>
      </c>
      <c r="H44" s="6">
        <v>1.5744352999999999E-2</v>
      </c>
      <c r="I44" s="6">
        <v>4.9728284020000002</v>
      </c>
      <c r="J44" s="6">
        <v>4.9728284020000002</v>
      </c>
      <c r="K44" s="6">
        <v>4.9728284020000002</v>
      </c>
      <c r="L44" s="6">
        <v>2.7875524629999999</v>
      </c>
      <c r="M44" s="6">
        <v>30.785307861</v>
      </c>
      <c r="N44" s="6" t="s">
        <v>432</v>
      </c>
      <c r="O44" s="6">
        <v>2.0402990999999999E-2</v>
      </c>
      <c r="P44" s="6" t="s">
        <v>432</v>
      </c>
      <c r="Q44" s="6" t="s">
        <v>432</v>
      </c>
      <c r="R44" s="6">
        <v>0.102014988</v>
      </c>
      <c r="S44" s="6">
        <v>3.468509997</v>
      </c>
      <c r="T44" s="6">
        <v>0.142821</v>
      </c>
      <c r="U44" s="6">
        <v>2.0402990999999999E-2</v>
      </c>
      <c r="V44" s="6">
        <v>2.0403000040000001</v>
      </c>
      <c r="W44" s="6" t="s">
        <v>432</v>
      </c>
      <c r="X44" s="6">
        <v>6.1260259999999997E-2</v>
      </c>
      <c r="Y44" s="6">
        <v>0.10196374</v>
      </c>
      <c r="Z44" s="6">
        <v>7.0186319999999996E-2</v>
      </c>
      <c r="AA44" s="6">
        <v>1.611837E-2</v>
      </c>
      <c r="AB44" s="6">
        <v>0.24952869</v>
      </c>
      <c r="AC44" s="6" t="s">
        <v>431</v>
      </c>
      <c r="AD44" s="6" t="s">
        <v>431</v>
      </c>
      <c r="AE44" s="60"/>
      <c r="AF44" s="26">
        <v>87931.855259999997</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35.142972176000001</v>
      </c>
      <c r="F45" s="6">
        <v>1.2410821940000001</v>
      </c>
      <c r="G45" s="6">
        <v>2.538816583</v>
      </c>
      <c r="H45" s="6" t="s">
        <v>432</v>
      </c>
      <c r="I45" s="6">
        <v>0.570842933</v>
      </c>
      <c r="J45" s="6">
        <v>0.67059680799999999</v>
      </c>
      <c r="K45" s="6">
        <v>0.67059680799999999</v>
      </c>
      <c r="L45" s="6">
        <v>3.0215243999999999E-2</v>
      </c>
      <c r="M45" s="6">
        <v>2.8158968180000001</v>
      </c>
      <c r="N45" s="6">
        <v>8.2511543000000007E-2</v>
      </c>
      <c r="O45" s="6">
        <v>6.3470410000000003E-3</v>
      </c>
      <c r="P45" s="6">
        <v>1.9041125999999998E-2</v>
      </c>
      <c r="Q45" s="6">
        <v>2.5388165000000001E-2</v>
      </c>
      <c r="R45" s="6">
        <v>3.1735207000000001E-2</v>
      </c>
      <c r="S45" s="6">
        <v>0.558539644</v>
      </c>
      <c r="T45" s="6">
        <v>0.63470413999999997</v>
      </c>
      <c r="U45" s="6">
        <v>6.3470415000000002E-2</v>
      </c>
      <c r="V45" s="6">
        <v>0.76164497600000003</v>
      </c>
      <c r="W45" s="6">
        <v>8.2511538876000004E-2</v>
      </c>
      <c r="X45" s="6">
        <v>1.2694082903999999E-3</v>
      </c>
      <c r="Y45" s="6">
        <v>6.3470414520000002E-3</v>
      </c>
      <c r="Z45" s="6">
        <v>6.3470414520000002E-3</v>
      </c>
      <c r="AA45" s="6">
        <v>6.3470414519999996E-4</v>
      </c>
      <c r="AB45" s="6">
        <v>1.45981953396E-2</v>
      </c>
      <c r="AC45" s="6">
        <v>5.0772999999999999E-2</v>
      </c>
      <c r="AD45" s="6">
        <v>2.4115000000000001E-2</v>
      </c>
      <c r="AE45" s="60"/>
      <c r="AF45" s="26">
        <v>27355.748658119999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3.9497560009999999</v>
      </c>
      <c r="F47" s="6">
        <v>0.12981216100000001</v>
      </c>
      <c r="G47" s="6">
        <v>0.22286125800000001</v>
      </c>
      <c r="H47" s="6">
        <v>8.3156699999999996E-4</v>
      </c>
      <c r="I47" s="6">
        <v>5.9021425000000002E-2</v>
      </c>
      <c r="J47" s="6">
        <v>6.6911094000000004E-2</v>
      </c>
      <c r="K47" s="6">
        <v>6.9867481999999995E-2</v>
      </c>
      <c r="L47" s="6">
        <v>1.6929224999999999E-2</v>
      </c>
      <c r="M47" s="6">
        <v>1.181565483</v>
      </c>
      <c r="N47" s="6">
        <v>0.343175968</v>
      </c>
      <c r="O47" s="6">
        <v>4.79214E-4</v>
      </c>
      <c r="P47" s="6">
        <v>1.324539E-3</v>
      </c>
      <c r="Q47" s="6">
        <v>1.443735E-3</v>
      </c>
      <c r="R47" s="6">
        <v>4.7054560000000002E-3</v>
      </c>
      <c r="S47" s="6">
        <v>7.8681051000000002E-2</v>
      </c>
      <c r="T47" s="6">
        <v>3.5768652999999997E-2</v>
      </c>
      <c r="U47" s="6">
        <v>3.6290490000000001E-3</v>
      </c>
      <c r="V47" s="6">
        <v>6.7280212000000006E-2</v>
      </c>
      <c r="W47" s="6">
        <v>1.39177744036E-2</v>
      </c>
      <c r="X47" s="6">
        <v>3.6424037994854268E-4</v>
      </c>
      <c r="Y47" s="6">
        <v>9.4254289393229601E-4</v>
      </c>
      <c r="Z47" s="6">
        <v>7.096498902441602E-4</v>
      </c>
      <c r="AA47" s="6">
        <v>3.2820584601796118E-4</v>
      </c>
      <c r="AB47" s="6">
        <v>2.3446390093429599E-3</v>
      </c>
      <c r="AC47" s="6">
        <v>2.7820000000000002E-3</v>
      </c>
      <c r="AD47" s="6">
        <v>3.248E-3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8.0559612000000003E-2</v>
      </c>
      <c r="J48" s="6">
        <v>0.52363747800000005</v>
      </c>
      <c r="K48" s="6">
        <v>1.1009813639999999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13.426602000000001</v>
      </c>
      <c r="AL48" s="49" t="s">
        <v>122</v>
      </c>
    </row>
    <row r="49" spans="1:38" s="2" customFormat="1" ht="26.25" customHeight="1" thickBot="1" x14ac:dyDescent="0.25">
      <c r="A49" s="70" t="s">
        <v>119</v>
      </c>
      <c r="B49" s="70" t="s">
        <v>123</v>
      </c>
      <c r="C49" s="71" t="s">
        <v>124</v>
      </c>
      <c r="D49" s="72"/>
      <c r="E49" s="6">
        <v>2.4401624000000002E-3</v>
      </c>
      <c r="F49" s="6">
        <v>2.0876948199999999E-2</v>
      </c>
      <c r="G49" s="6">
        <v>2.1690338000000002E-3</v>
      </c>
      <c r="H49" s="6">
        <v>1.00317802E-2</v>
      </c>
      <c r="I49" s="6">
        <v>0.1705402664</v>
      </c>
      <c r="J49" s="6">
        <v>0.40533815400000001</v>
      </c>
      <c r="K49" s="6">
        <v>0.94136058219999996</v>
      </c>
      <c r="L49" s="6" t="s">
        <v>432</v>
      </c>
      <c r="M49" s="6">
        <v>1.2474654495999999</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15.471079558399989</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0.32054999997045802</v>
      </c>
      <c r="AL51" s="49" t="s">
        <v>130</v>
      </c>
    </row>
    <row r="52" spans="1:38" s="2" customFormat="1" ht="26.25" customHeight="1" thickBot="1" x14ac:dyDescent="0.25">
      <c r="A52" s="70" t="s">
        <v>119</v>
      </c>
      <c r="B52" s="74" t="s">
        <v>131</v>
      </c>
      <c r="C52" s="76" t="s">
        <v>392</v>
      </c>
      <c r="D52" s="73"/>
      <c r="E52" s="6">
        <v>1.75219750185</v>
      </c>
      <c r="F52" s="6">
        <v>1.418880179971</v>
      </c>
      <c r="G52" s="6">
        <v>28.423914649448449</v>
      </c>
      <c r="H52" s="6">
        <v>7.2877543799999998E-3</v>
      </c>
      <c r="I52" s="6">
        <v>0.1779200873</v>
      </c>
      <c r="J52" s="6">
        <v>0.40784010709000001</v>
      </c>
      <c r="K52" s="6">
        <v>0.52352685930999998</v>
      </c>
      <c r="L52" s="6">
        <v>2.7581874000000002E-4</v>
      </c>
      <c r="M52" s="6">
        <v>0.54273039644956667</v>
      </c>
      <c r="N52" s="6">
        <v>1.44060261E-3</v>
      </c>
      <c r="O52" s="6">
        <v>2.96594655E-4</v>
      </c>
      <c r="P52" s="6">
        <v>3.3896532000000001E-4</v>
      </c>
      <c r="Q52" s="6">
        <v>8.4741330000000003E-5</v>
      </c>
      <c r="R52" s="6">
        <v>1.482973275E-3</v>
      </c>
      <c r="S52" s="6">
        <v>6.3555997499999996E-4</v>
      </c>
      <c r="T52" s="6">
        <v>2.7964638899999998E-3</v>
      </c>
      <c r="U52" s="6">
        <v>8.4741330000000003E-5</v>
      </c>
      <c r="V52" s="6">
        <v>5.5081864500000004E-4</v>
      </c>
      <c r="W52" s="6">
        <v>1.6687229582739335E-4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58.764530000000001</v>
      </c>
      <c r="AL52" s="49" t="s">
        <v>132</v>
      </c>
    </row>
    <row r="53" spans="1:38" s="2" customFormat="1" ht="26.25" customHeight="1" thickBot="1" x14ac:dyDescent="0.25">
      <c r="A53" s="70" t="s">
        <v>119</v>
      </c>
      <c r="B53" s="74" t="s">
        <v>133</v>
      </c>
      <c r="C53" s="76" t="s">
        <v>134</v>
      </c>
      <c r="D53" s="73"/>
      <c r="E53" s="6" t="s">
        <v>431</v>
      </c>
      <c r="F53" s="6">
        <v>24.657988463655997</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1983258722.4915667</v>
      </c>
      <c r="AL53" s="49" t="s">
        <v>135</v>
      </c>
    </row>
    <row r="54" spans="1:38" s="2" customFormat="1" ht="37.5" customHeight="1" thickBot="1" x14ac:dyDescent="0.25">
      <c r="A54" s="70" t="s">
        <v>119</v>
      </c>
      <c r="B54" s="74" t="s">
        <v>136</v>
      </c>
      <c r="C54" s="76" t="s">
        <v>137</v>
      </c>
      <c r="D54" s="73"/>
      <c r="E54" s="6" t="s">
        <v>431</v>
      </c>
      <c r="F54" s="6">
        <v>2.178630019301516</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891.88136104561488</v>
      </c>
      <c r="AL54" s="49" t="s">
        <v>419</v>
      </c>
    </row>
    <row r="55" spans="1:38" s="2" customFormat="1" ht="26.25" customHeight="1" thickBot="1" x14ac:dyDescent="0.25">
      <c r="A55" s="70" t="s">
        <v>119</v>
      </c>
      <c r="B55" s="74" t="s">
        <v>138</v>
      </c>
      <c r="C55" s="76" t="s">
        <v>139</v>
      </c>
      <c r="D55" s="73"/>
      <c r="E55" s="6">
        <v>3.2116478883999999</v>
      </c>
      <c r="F55" s="6">
        <v>0.86294107084469884</v>
      </c>
      <c r="G55" s="6">
        <v>13.244701725600001</v>
      </c>
      <c r="H55" s="6" t="s">
        <v>432</v>
      </c>
      <c r="I55" s="6">
        <v>1.71100387E-2</v>
      </c>
      <c r="J55" s="6">
        <v>1.71100387E-2</v>
      </c>
      <c r="K55" s="6">
        <v>1.71100387E-2</v>
      </c>
      <c r="L55" s="6">
        <v>4.277509675E-4</v>
      </c>
      <c r="M55" s="6">
        <v>0.74524175439999996</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390.27600000000001</v>
      </c>
      <c r="AG55" s="26" t="s">
        <v>431</v>
      </c>
      <c r="AH55" s="26">
        <v>39.496395371520002</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30316.646000000001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7.3139240581669998E-2</v>
      </c>
      <c r="J58" s="6">
        <v>0.48759493787780001</v>
      </c>
      <c r="K58" s="6">
        <v>0.97518987575560001</v>
      </c>
      <c r="L58" s="6">
        <v>3.3644051807568199E-4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2240.18321836</v>
      </c>
      <c r="AL58" s="49" t="s">
        <v>148</v>
      </c>
    </row>
    <row r="59" spans="1:38" s="2" customFormat="1" ht="26.25" customHeight="1" thickBot="1" x14ac:dyDescent="0.25">
      <c r="A59" s="70" t="s">
        <v>53</v>
      </c>
      <c r="B59" s="78" t="s">
        <v>149</v>
      </c>
      <c r="C59" s="71" t="s">
        <v>402</v>
      </c>
      <c r="D59" s="72"/>
      <c r="E59" s="6" t="s">
        <v>432</v>
      </c>
      <c r="F59" s="6">
        <v>6.1464354999999998E-2</v>
      </c>
      <c r="G59" s="6" t="s">
        <v>432</v>
      </c>
      <c r="H59" s="6">
        <v>0.10087697</v>
      </c>
      <c r="I59" s="6">
        <v>0.743170946</v>
      </c>
      <c r="J59" s="6">
        <v>0.84759576599999997</v>
      </c>
      <c r="K59" s="6">
        <v>0.96219411200000005</v>
      </c>
      <c r="L59" s="6">
        <v>1.4191550000000001E-3</v>
      </c>
      <c r="M59" s="6" t="s">
        <v>432</v>
      </c>
      <c r="N59" s="6">
        <v>8.0163105679999997</v>
      </c>
      <c r="O59" s="6">
        <v>0.38724737599999998</v>
      </c>
      <c r="P59" s="6">
        <v>3.2340239999999998E-3</v>
      </c>
      <c r="Q59" s="6">
        <v>0.85035812399999999</v>
      </c>
      <c r="R59" s="6">
        <v>1.061942988</v>
      </c>
      <c r="S59" s="6">
        <v>1.9365284999999999E-2</v>
      </c>
      <c r="T59" s="6">
        <v>1.434328509</v>
      </c>
      <c r="U59" s="6">
        <v>4.0843483340000004</v>
      </c>
      <c r="V59" s="6">
        <v>0.46542486</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4989.5959999999995</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2.9586956249999998</v>
      </c>
      <c r="J60" s="6">
        <v>24.069377874000001</v>
      </c>
      <c r="K60" s="6">
        <v>78.624393796999996</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493219</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2.3788979170000002</v>
      </c>
      <c r="J61" s="6">
        <v>23.774299252999999</v>
      </c>
      <c r="K61" s="6">
        <v>79.320895531000005</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110604979</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1.5625516999999998E-2</v>
      </c>
      <c r="J62" s="6">
        <v>0.15625515500000001</v>
      </c>
      <c r="K62" s="6">
        <v>0.31251031299999998</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26042.526000000002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0.62591560000000002</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1.96402893808</v>
      </c>
      <c r="F65" s="6" t="s">
        <v>431</v>
      </c>
      <c r="G65" s="6" t="s">
        <v>431</v>
      </c>
      <c r="H65" s="6">
        <v>1.176750543E-2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2.3784600000000002E-3</v>
      </c>
      <c r="J67" s="6">
        <v>3.1712799999999998E-3</v>
      </c>
      <c r="K67" s="6">
        <v>3.9640999999999999E-3</v>
      </c>
      <c r="L67" s="6">
        <v>4.2812999999999998E-5</v>
      </c>
      <c r="M67" s="6">
        <v>6.6314815999999999</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7.5873240000000003E-3</v>
      </c>
      <c r="F68" s="6" t="s">
        <v>432</v>
      </c>
      <c r="G68" s="6">
        <v>0.27890440999999999</v>
      </c>
      <c r="H68" s="6" t="s">
        <v>432</v>
      </c>
      <c r="I68" s="6">
        <v>1.264554E-2</v>
      </c>
      <c r="J68" s="6">
        <v>1.6860719999999999E-2</v>
      </c>
      <c r="K68" s="6">
        <v>2.1075900000000002E-2</v>
      </c>
      <c r="L68" s="6">
        <v>2.2761999999999999E-4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0.67840199999999995</v>
      </c>
      <c r="I69" s="6">
        <v>2.7539999999999999E-3</v>
      </c>
      <c r="J69" s="6">
        <v>3.6719999999999999E-3</v>
      </c>
      <c r="K69" s="6">
        <v>4.5900000000000003E-3</v>
      </c>
      <c r="L69" s="6">
        <v>4.9571999999999999E-5</v>
      </c>
      <c r="M69" s="6">
        <v>15.465546</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1.1525010899999999</v>
      </c>
      <c r="F70" s="6">
        <v>9.0496128660000004</v>
      </c>
      <c r="G70" s="6">
        <v>6.2273874868518977</v>
      </c>
      <c r="H70" s="6">
        <v>1.9744093911343175</v>
      </c>
      <c r="I70" s="6">
        <v>2.2003326033165784</v>
      </c>
      <c r="J70" s="6">
        <v>2.969684728088771</v>
      </c>
      <c r="K70" s="6">
        <v>3.7691431728422669</v>
      </c>
      <c r="L70" s="6">
        <v>4.2041332220898411E-2</v>
      </c>
      <c r="M70" s="6">
        <v>0.31432500000000002</v>
      </c>
      <c r="N70" s="6" t="s">
        <v>432</v>
      </c>
      <c r="O70" s="6" t="s">
        <v>432</v>
      </c>
      <c r="P70" s="6">
        <v>0.68627534700000004</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1.674574230205</v>
      </c>
      <c r="F72" s="6">
        <v>0.92345098849499996</v>
      </c>
      <c r="G72" s="6">
        <v>1.2822585769999999</v>
      </c>
      <c r="H72" s="6" t="s">
        <v>432</v>
      </c>
      <c r="I72" s="6">
        <v>1.0499277250000001</v>
      </c>
      <c r="J72" s="6">
        <v>1.281017735</v>
      </c>
      <c r="K72" s="6">
        <v>2.3948658790000001</v>
      </c>
      <c r="L72" s="6">
        <v>3.01576514948E-2</v>
      </c>
      <c r="M72" s="6">
        <v>86.492052369999996</v>
      </c>
      <c r="N72" s="6">
        <v>36.772799499999998</v>
      </c>
      <c r="O72" s="6">
        <v>1.7522636190000001</v>
      </c>
      <c r="P72" s="6">
        <v>1.0602048449999999</v>
      </c>
      <c r="Q72" s="6">
        <v>0.11561476900000001</v>
      </c>
      <c r="R72" s="6">
        <v>2.315687745</v>
      </c>
      <c r="S72" s="6">
        <v>1.665787379</v>
      </c>
      <c r="T72" s="6">
        <v>5.5867444439999998</v>
      </c>
      <c r="U72" s="6">
        <v>0.111736158</v>
      </c>
      <c r="V72" s="6">
        <v>31.124857701</v>
      </c>
      <c r="W72" s="6">
        <v>61.482506999999998</v>
      </c>
      <c r="X72" s="6" t="s">
        <v>434</v>
      </c>
      <c r="Y72" s="6" t="s">
        <v>434</v>
      </c>
      <c r="Z72" s="6" t="s">
        <v>434</v>
      </c>
      <c r="AA72" s="6" t="s">
        <v>434</v>
      </c>
      <c r="AB72" s="6">
        <v>15.799401120000001</v>
      </c>
      <c r="AC72" s="6">
        <v>0.19050695000000001</v>
      </c>
      <c r="AD72" s="6">
        <v>32.110362850000001</v>
      </c>
      <c r="AE72" s="60"/>
      <c r="AF72" s="26" t="s">
        <v>431</v>
      </c>
      <c r="AG72" s="26" t="s">
        <v>431</v>
      </c>
      <c r="AH72" s="26" t="s">
        <v>431</v>
      </c>
      <c r="AI72" s="26" t="s">
        <v>431</v>
      </c>
      <c r="AJ72" s="26" t="s">
        <v>431</v>
      </c>
      <c r="AK72" s="26">
        <v>16580.455000000002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0.19066440000000001</v>
      </c>
      <c r="J73" s="6">
        <v>0.27010790000000001</v>
      </c>
      <c r="K73" s="6">
        <v>0.317774</v>
      </c>
      <c r="L73" s="6">
        <v>1.906644E-2</v>
      </c>
      <c r="M73" s="6" t="s">
        <v>432</v>
      </c>
      <c r="N73" s="6">
        <v>0.161319192</v>
      </c>
      <c r="O73" s="6">
        <v>4.8998820000000004E-3</v>
      </c>
      <c r="P73" s="6" t="s">
        <v>432</v>
      </c>
      <c r="Q73" s="6">
        <v>1.1433057999999999E-2</v>
      </c>
      <c r="R73" s="6">
        <v>3.14095E-3</v>
      </c>
      <c r="S73" s="6">
        <v>6.156262E-3</v>
      </c>
      <c r="T73" s="6">
        <v>1.507656E-3</v>
      </c>
      <c r="U73" s="6" t="s">
        <v>432</v>
      </c>
      <c r="V73" s="6">
        <v>0.78021198000000003</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0.38944699999999999</v>
      </c>
      <c r="F74" s="6" t="s">
        <v>432</v>
      </c>
      <c r="G74" s="6">
        <v>3.6093999999999999</v>
      </c>
      <c r="H74" s="6" t="s">
        <v>432</v>
      </c>
      <c r="I74" s="6">
        <v>0.87954120099999999</v>
      </c>
      <c r="J74" s="6">
        <v>2.0163775990000001</v>
      </c>
      <c r="K74" s="6">
        <v>2.6124679990000002</v>
      </c>
      <c r="L74" s="6">
        <v>2.0229446999999998E-2</v>
      </c>
      <c r="M74" s="6">
        <v>46.733640000000001</v>
      </c>
      <c r="N74" s="6" t="s">
        <v>432</v>
      </c>
      <c r="O74" s="6" t="s">
        <v>432</v>
      </c>
      <c r="P74" s="6" t="s">
        <v>432</v>
      </c>
      <c r="Q74" s="6" t="s">
        <v>432</v>
      </c>
      <c r="R74" s="6" t="s">
        <v>432</v>
      </c>
      <c r="S74" s="6" t="s">
        <v>432</v>
      </c>
      <c r="T74" s="6" t="s">
        <v>432</v>
      </c>
      <c r="U74" s="6" t="s">
        <v>432</v>
      </c>
      <c r="V74" s="6" t="s">
        <v>432</v>
      </c>
      <c r="W74" s="6">
        <v>9.1344399999999997</v>
      </c>
      <c r="X74" s="6">
        <v>1.5732586099999999</v>
      </c>
      <c r="Y74" s="6">
        <v>1.56244246</v>
      </c>
      <c r="Z74" s="6">
        <v>1.56244246</v>
      </c>
      <c r="AA74" s="6">
        <v>0.19259962999999999</v>
      </c>
      <c r="AB74" s="6">
        <v>4.8907431600000004</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0.51375000005500004</v>
      </c>
      <c r="H76" s="6" t="s">
        <v>432</v>
      </c>
      <c r="I76" s="6">
        <v>8.2200000008799995E-4</v>
      </c>
      <c r="J76" s="6">
        <v>1.6440000001759999E-3</v>
      </c>
      <c r="K76" s="6">
        <v>2.0550000002200002E-3</v>
      </c>
      <c r="L76" s="6" t="s">
        <v>432</v>
      </c>
      <c r="M76" s="6" t="s">
        <v>432</v>
      </c>
      <c r="N76" s="6">
        <v>0.1130250000121</v>
      </c>
      <c r="O76" s="6">
        <v>5.1375000005499999E-3</v>
      </c>
      <c r="P76" s="6" t="s">
        <v>432</v>
      </c>
      <c r="Q76" s="6">
        <v>3.0825000003300001E-2</v>
      </c>
      <c r="R76" s="6" t="s">
        <v>432</v>
      </c>
      <c r="S76" s="6" t="s">
        <v>432</v>
      </c>
      <c r="T76" s="6" t="s">
        <v>432</v>
      </c>
      <c r="U76" s="6" t="s">
        <v>432</v>
      </c>
      <c r="V76" s="6">
        <v>5.1375000005499999E-3</v>
      </c>
      <c r="W76" s="6">
        <v>0.32880000003519999</v>
      </c>
      <c r="X76" s="6" t="s">
        <v>432</v>
      </c>
      <c r="Y76" s="6" t="s">
        <v>432</v>
      </c>
      <c r="Z76" s="6" t="s">
        <v>432</v>
      </c>
      <c r="AA76" s="6" t="s">
        <v>432</v>
      </c>
      <c r="AB76" s="6" t="s">
        <v>432</v>
      </c>
      <c r="AC76" s="6" t="s">
        <v>432</v>
      </c>
      <c r="AD76" s="6">
        <v>2.6715000002860002E-4</v>
      </c>
      <c r="AE76" s="60"/>
      <c r="AF76" s="26" t="s">
        <v>431</v>
      </c>
      <c r="AG76" s="26" t="s">
        <v>431</v>
      </c>
      <c r="AH76" s="26" t="s">
        <v>431</v>
      </c>
      <c r="AI76" s="26" t="s">
        <v>431</v>
      </c>
      <c r="AJ76" s="26" t="s">
        <v>431</v>
      </c>
      <c r="AK76" s="26">
        <v>102.750000011</v>
      </c>
      <c r="AL76" s="49" t="s">
        <v>193</v>
      </c>
    </row>
    <row r="77" spans="1:38" s="2" customFormat="1" ht="26.25" customHeight="1" thickBot="1" x14ac:dyDescent="0.25">
      <c r="A77" s="70" t="s">
        <v>53</v>
      </c>
      <c r="B77" s="70" t="s">
        <v>194</v>
      </c>
      <c r="C77" s="71" t="s">
        <v>195</v>
      </c>
      <c r="D77" s="72"/>
      <c r="E77" s="6" t="s">
        <v>432</v>
      </c>
      <c r="F77" s="6" t="s">
        <v>432</v>
      </c>
      <c r="G77" s="6">
        <v>0.74598399999999998</v>
      </c>
      <c r="H77" s="6" t="s">
        <v>432</v>
      </c>
      <c r="I77" s="6">
        <v>7.7878340000000004E-3</v>
      </c>
      <c r="J77" s="6">
        <v>8.4931610000000008E-3</v>
      </c>
      <c r="K77" s="6">
        <v>9.7009880000000007E-3</v>
      </c>
      <c r="L77" s="6" t="s">
        <v>432</v>
      </c>
      <c r="M77" s="6" t="s">
        <v>432</v>
      </c>
      <c r="N77" s="6">
        <v>0.14965355</v>
      </c>
      <c r="O77" s="6">
        <v>3.5650069999999999E-2</v>
      </c>
      <c r="P77" s="6">
        <v>0.30160141350000003</v>
      </c>
      <c r="Q77" s="6">
        <v>2.02827E-3</v>
      </c>
      <c r="R77" s="6" t="s">
        <v>432</v>
      </c>
      <c r="S77" s="6" t="s">
        <v>432</v>
      </c>
      <c r="T77" s="6" t="s">
        <v>432</v>
      </c>
      <c r="U77" s="6" t="s">
        <v>432</v>
      </c>
      <c r="V77" s="6">
        <v>3.120981</v>
      </c>
      <c r="W77" s="6">
        <v>2.8505449999999999</v>
      </c>
      <c r="X77" s="6" t="s">
        <v>432</v>
      </c>
      <c r="Y77" s="6" t="s">
        <v>432</v>
      </c>
      <c r="Z77" s="6" t="s">
        <v>432</v>
      </c>
      <c r="AA77" s="6" t="s">
        <v>432</v>
      </c>
      <c r="AB77" s="6" t="s">
        <v>432</v>
      </c>
      <c r="AC77" s="6" t="s">
        <v>432</v>
      </c>
      <c r="AD77" s="6">
        <v>6.9598540000000001E-4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2.17239</v>
      </c>
      <c r="H78" s="6" t="s">
        <v>432</v>
      </c>
      <c r="I78" s="6">
        <v>3.1765384620000003E-2</v>
      </c>
      <c r="J78" s="6">
        <v>4.1369999999999997E-2</v>
      </c>
      <c r="K78" s="6">
        <v>0.11133999999999999</v>
      </c>
      <c r="L78" s="6">
        <v>3.1765384999999998E-5</v>
      </c>
      <c r="M78" s="6" t="s">
        <v>432</v>
      </c>
      <c r="N78" s="6">
        <v>4.6639600000000003</v>
      </c>
      <c r="O78" s="6">
        <v>0.22122</v>
      </c>
      <c r="P78" s="6">
        <v>4.9930000000000002E-2</v>
      </c>
      <c r="Q78" s="6">
        <v>1.21113</v>
      </c>
      <c r="R78" s="6">
        <v>6.0959430000000001</v>
      </c>
      <c r="S78" s="6">
        <v>10.56962</v>
      </c>
      <c r="T78" s="6">
        <v>0.25608999999999998</v>
      </c>
      <c r="U78" s="6" t="s">
        <v>432</v>
      </c>
      <c r="V78" s="6">
        <v>2.32226</v>
      </c>
      <c r="W78" s="6">
        <v>1.25290283</v>
      </c>
      <c r="X78" s="6" t="s">
        <v>432</v>
      </c>
      <c r="Y78" s="6" t="s">
        <v>432</v>
      </c>
      <c r="Z78" s="6" t="s">
        <v>432</v>
      </c>
      <c r="AA78" s="6" t="s">
        <v>432</v>
      </c>
      <c r="AB78" s="6" t="s">
        <v>432</v>
      </c>
      <c r="AC78" s="6" t="s">
        <v>432</v>
      </c>
      <c r="AD78" s="6">
        <v>9.2999999999999997E-5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0.75927800000000001</v>
      </c>
      <c r="H80" s="6" t="s">
        <v>432</v>
      </c>
      <c r="I80" s="6" t="s">
        <v>432</v>
      </c>
      <c r="J80" s="6" t="s">
        <v>432</v>
      </c>
      <c r="K80" s="6">
        <v>0.467248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74.625058749999994</v>
      </c>
      <c r="G82" s="6" t="s">
        <v>431</v>
      </c>
      <c r="H82" s="6" t="s">
        <v>431</v>
      </c>
      <c r="I82" s="6" t="s">
        <v>432</v>
      </c>
      <c r="J82" s="6" t="s">
        <v>431</v>
      </c>
      <c r="K82" s="6" t="s">
        <v>431</v>
      </c>
      <c r="L82" s="6" t="s">
        <v>431</v>
      </c>
      <c r="M82" s="6" t="s">
        <v>431</v>
      </c>
      <c r="N82" s="6" t="s">
        <v>431</v>
      </c>
      <c r="O82" s="6" t="s">
        <v>431</v>
      </c>
      <c r="P82" s="6">
        <v>0.236298963</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2.1916000050000002</v>
      </c>
      <c r="G83" s="6" t="s">
        <v>432</v>
      </c>
      <c r="H83" s="6" t="s">
        <v>431</v>
      </c>
      <c r="I83" s="6">
        <v>8.5400002000000003E-2</v>
      </c>
      <c r="J83" s="6">
        <v>1.2460000040000001</v>
      </c>
      <c r="K83" s="6">
        <v>2.2260000029999998</v>
      </c>
      <c r="L83" s="6">
        <v>4.8678000000000003E-3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3.4405408999999998E-2</v>
      </c>
      <c r="G84" s="6" t="s">
        <v>431</v>
      </c>
      <c r="H84" s="6" t="s">
        <v>431</v>
      </c>
      <c r="I84" s="6">
        <v>2.1172560999999999E-2</v>
      </c>
      <c r="J84" s="6">
        <v>0.10586279799999999</v>
      </c>
      <c r="K84" s="6">
        <v>0.423451203</v>
      </c>
      <c r="L84" s="6">
        <v>2.7530000000000002E-6</v>
      </c>
      <c r="M84" s="6">
        <v>2.5142400000000001E-3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264657</v>
      </c>
      <c r="AL84" s="49" t="s">
        <v>412</v>
      </c>
    </row>
    <row r="85" spans="1:38" s="2" customFormat="1" ht="26.25" customHeight="1" thickBot="1" x14ac:dyDescent="0.25">
      <c r="A85" s="70" t="s">
        <v>208</v>
      </c>
      <c r="B85" s="76" t="s">
        <v>215</v>
      </c>
      <c r="C85" s="82" t="s">
        <v>403</v>
      </c>
      <c r="D85" s="72"/>
      <c r="E85" s="6" t="s">
        <v>431</v>
      </c>
      <c r="F85" s="6">
        <v>172.00985005699999</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813.51</v>
      </c>
      <c r="AL85" s="49" t="s">
        <v>216</v>
      </c>
    </row>
    <row r="86" spans="1:38" s="2" customFormat="1" ht="26.25" customHeight="1" thickBot="1" x14ac:dyDescent="0.25">
      <c r="A86" s="70" t="s">
        <v>208</v>
      </c>
      <c r="B86" s="76" t="s">
        <v>217</v>
      </c>
      <c r="C86" s="80" t="s">
        <v>218</v>
      </c>
      <c r="D86" s="72"/>
      <c r="E86" s="6" t="s">
        <v>431</v>
      </c>
      <c r="F86" s="6">
        <v>12.913223911999999</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107.919965</v>
      </c>
      <c r="AL86" s="49" t="s">
        <v>219</v>
      </c>
    </row>
    <row r="87" spans="1:38" s="2" customFormat="1" ht="26.25" customHeight="1" thickBot="1" x14ac:dyDescent="0.25">
      <c r="A87" s="70" t="s">
        <v>208</v>
      </c>
      <c r="B87" s="76" t="s">
        <v>220</v>
      </c>
      <c r="C87" s="80" t="s">
        <v>221</v>
      </c>
      <c r="D87" s="72"/>
      <c r="E87" s="6" t="s">
        <v>431</v>
      </c>
      <c r="F87" s="6">
        <v>0.764528494</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1.109134303</v>
      </c>
      <c r="AL87" s="49" t="s">
        <v>219</v>
      </c>
    </row>
    <row r="88" spans="1:38" s="2" customFormat="1" ht="26.25" customHeight="1" thickBot="1" x14ac:dyDescent="0.25">
      <c r="A88" s="70" t="s">
        <v>208</v>
      </c>
      <c r="B88" s="76" t="s">
        <v>222</v>
      </c>
      <c r="C88" s="80" t="s">
        <v>223</v>
      </c>
      <c r="D88" s="72"/>
      <c r="E88" s="6" t="s">
        <v>432</v>
      </c>
      <c r="F88" s="6">
        <v>54.550787991</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30.217423076999999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17.669088269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4.5465000000000002E-4</v>
      </c>
      <c r="Y90" s="6">
        <v>2.2949E-4</v>
      </c>
      <c r="Z90" s="6">
        <v>2.2949E-4</v>
      </c>
      <c r="AA90" s="6">
        <v>2.2949E-4</v>
      </c>
      <c r="AB90" s="6">
        <v>1.1431200000000001E-3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0.10501935900000001</v>
      </c>
      <c r="F91" s="6">
        <v>0.279505159</v>
      </c>
      <c r="G91" s="6">
        <v>1.2441926000000001E-2</v>
      </c>
      <c r="H91" s="6">
        <v>0.23965835499999999</v>
      </c>
      <c r="I91" s="6">
        <v>1.773207652</v>
      </c>
      <c r="J91" s="6">
        <v>1.970877717</v>
      </c>
      <c r="K91" s="6">
        <v>2.0117053610000002</v>
      </c>
      <c r="L91" s="6">
        <v>0.70165034900000001</v>
      </c>
      <c r="M91" s="6">
        <v>3.2114267779999999</v>
      </c>
      <c r="N91" s="6">
        <v>3.229956E-3</v>
      </c>
      <c r="O91" s="6">
        <v>0.31185069900000001</v>
      </c>
      <c r="P91" s="6">
        <v>2.3799999999999999E-7</v>
      </c>
      <c r="Q91" s="6">
        <v>5.4790000000000004E-6</v>
      </c>
      <c r="R91" s="6">
        <v>6.4271999999999997E-5</v>
      </c>
      <c r="S91" s="6">
        <v>0.31367381100000002</v>
      </c>
      <c r="T91" s="6">
        <v>0.15604589699999999</v>
      </c>
      <c r="U91" s="6" t="s">
        <v>432</v>
      </c>
      <c r="V91" s="6">
        <v>0.156993459</v>
      </c>
      <c r="W91" s="6">
        <v>5.7749000000000003E-3</v>
      </c>
      <c r="X91" s="6">
        <v>6.4101389999999996E-3</v>
      </c>
      <c r="Y91" s="6">
        <v>2.5987050000000002E-3</v>
      </c>
      <c r="Z91" s="6">
        <v>2.5987050000000002E-3</v>
      </c>
      <c r="AA91" s="6">
        <v>2.5987050000000002E-3</v>
      </c>
      <c r="AB91" s="6">
        <v>1.4206254E-2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1.6009070000000001</v>
      </c>
      <c r="F92" s="6">
        <v>3.5964544009999999</v>
      </c>
      <c r="G92" s="6">
        <v>3.2125840000000001</v>
      </c>
      <c r="H92" s="6" t="s">
        <v>432</v>
      </c>
      <c r="I92" s="6">
        <v>0.4154466</v>
      </c>
      <c r="J92" s="6">
        <v>0.5539288</v>
      </c>
      <c r="K92" s="6">
        <v>0.692411</v>
      </c>
      <c r="L92" s="6">
        <v>1.08016116E-2</v>
      </c>
      <c r="M92" s="6">
        <v>8.2462815000000003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1833.0260000000001</v>
      </c>
      <c r="AL92" s="49" t="s">
        <v>231</v>
      </c>
    </row>
    <row r="93" spans="1:38" s="2" customFormat="1" ht="26.25" customHeight="1" thickBot="1" x14ac:dyDescent="0.25">
      <c r="A93" s="70" t="s">
        <v>53</v>
      </c>
      <c r="B93" s="74" t="s">
        <v>232</v>
      </c>
      <c r="C93" s="71" t="s">
        <v>405</v>
      </c>
      <c r="D93" s="77"/>
      <c r="E93" s="6" t="s">
        <v>431</v>
      </c>
      <c r="F93" s="6">
        <v>21.570218833999999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8195.8330487999992</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1.825321153</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3232.9549999999999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1684.395162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8.5014708999999994E-2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0.86660426400000001</v>
      </c>
      <c r="F99" s="6">
        <v>25.562187511000001</v>
      </c>
      <c r="G99" s="6" t="s">
        <v>431</v>
      </c>
      <c r="H99" s="6">
        <v>34.480590808000002</v>
      </c>
      <c r="I99" s="6">
        <v>0.4582447</v>
      </c>
      <c r="J99" s="6">
        <v>0.70413210000000004</v>
      </c>
      <c r="K99" s="6">
        <v>1.5423846000000001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1117.67</v>
      </c>
      <c r="AL99" s="49" t="s">
        <v>245</v>
      </c>
    </row>
    <row r="100" spans="1:38" s="2" customFormat="1" ht="26.25" customHeight="1" thickBot="1" x14ac:dyDescent="0.25">
      <c r="A100" s="70" t="s">
        <v>243</v>
      </c>
      <c r="B100" s="70" t="s">
        <v>246</v>
      </c>
      <c r="C100" s="71" t="s">
        <v>408</v>
      </c>
      <c r="D100" s="84"/>
      <c r="E100" s="6">
        <v>1.823628982</v>
      </c>
      <c r="F100" s="6">
        <v>18.996572771</v>
      </c>
      <c r="G100" s="6" t="s">
        <v>431</v>
      </c>
      <c r="H100" s="6">
        <v>36.565073626999997</v>
      </c>
      <c r="I100" s="6">
        <v>0.33997734000000002</v>
      </c>
      <c r="J100" s="6">
        <v>0.50996600999999997</v>
      </c>
      <c r="K100" s="6">
        <v>1.1143701699999999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5430.7089999999998</v>
      </c>
      <c r="AL100" s="49" t="s">
        <v>245</v>
      </c>
    </row>
    <row r="101" spans="1:38" s="2" customFormat="1" ht="26.25" customHeight="1" thickBot="1" x14ac:dyDescent="0.25">
      <c r="A101" s="70" t="s">
        <v>243</v>
      </c>
      <c r="B101" s="70" t="s">
        <v>247</v>
      </c>
      <c r="C101" s="71" t="s">
        <v>248</v>
      </c>
      <c r="D101" s="84"/>
      <c r="E101" s="6">
        <v>0.394806351</v>
      </c>
      <c r="F101" s="6">
        <v>1.053041731</v>
      </c>
      <c r="G101" s="6" t="s">
        <v>431</v>
      </c>
      <c r="H101" s="6">
        <v>10.810796386</v>
      </c>
      <c r="I101" s="6">
        <v>0.10953692</v>
      </c>
      <c r="J101" s="6">
        <v>0.32861076</v>
      </c>
      <c r="K101" s="6">
        <v>0.76675844000000004</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23485.949000000001</v>
      </c>
      <c r="AL101" s="49" t="s">
        <v>245</v>
      </c>
    </row>
    <row r="102" spans="1:38" s="2" customFormat="1" ht="26.25" customHeight="1" thickBot="1" x14ac:dyDescent="0.25">
      <c r="A102" s="70" t="s">
        <v>243</v>
      </c>
      <c r="B102" s="70" t="s">
        <v>249</v>
      </c>
      <c r="C102" s="71" t="s">
        <v>386</v>
      </c>
      <c r="D102" s="84"/>
      <c r="E102" s="6">
        <v>0.47913371500000002</v>
      </c>
      <c r="F102" s="6">
        <v>12.251147651</v>
      </c>
      <c r="G102" s="6" t="s">
        <v>431</v>
      </c>
      <c r="H102" s="6">
        <v>75.469646221000005</v>
      </c>
      <c r="I102" s="6">
        <v>0.14005274200000001</v>
      </c>
      <c r="J102" s="6">
        <v>3.1145205100000002</v>
      </c>
      <c r="K102" s="6">
        <v>21.772664779999999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23640.107</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0.166127304</v>
      </c>
      <c r="F104" s="6">
        <v>0.39960311399999998</v>
      </c>
      <c r="G104" s="6" t="s">
        <v>431</v>
      </c>
      <c r="H104" s="6">
        <v>4.0461118799999998</v>
      </c>
      <c r="I104" s="6">
        <v>2.8113119999999998E-2</v>
      </c>
      <c r="J104" s="6">
        <v>8.4339360000000002E-2</v>
      </c>
      <c r="K104" s="6">
        <v>0.19679184</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3163.8029999999999</v>
      </c>
      <c r="AL104" s="49" t="s">
        <v>245</v>
      </c>
    </row>
    <row r="105" spans="1:38" s="2" customFormat="1" ht="26.25" customHeight="1" thickBot="1" x14ac:dyDescent="0.25">
      <c r="A105" s="70" t="s">
        <v>243</v>
      </c>
      <c r="B105" s="70" t="s">
        <v>254</v>
      </c>
      <c r="C105" s="71" t="s">
        <v>255</v>
      </c>
      <c r="D105" s="84"/>
      <c r="E105" s="6">
        <v>7.8919236000000004E-2</v>
      </c>
      <c r="F105" s="6">
        <v>0.34460050599999997</v>
      </c>
      <c r="G105" s="6" t="s">
        <v>431</v>
      </c>
      <c r="H105" s="6">
        <v>2.0782014329999998</v>
      </c>
      <c r="I105" s="6">
        <v>1.3888479E-2</v>
      </c>
      <c r="J105" s="6">
        <v>2.1824751E-2</v>
      </c>
      <c r="K105" s="6">
        <v>4.7617641000000002E-2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258.36800000321199</v>
      </c>
      <c r="AL105" s="49" t="s">
        <v>245</v>
      </c>
    </row>
    <row r="106" spans="1:38" s="2" customFormat="1" ht="26.25" customHeight="1" thickBot="1" x14ac:dyDescent="0.25">
      <c r="A106" s="70" t="s">
        <v>243</v>
      </c>
      <c r="B106" s="70" t="s">
        <v>256</v>
      </c>
      <c r="C106" s="71" t="s">
        <v>257</v>
      </c>
      <c r="D106" s="84"/>
      <c r="E106" s="6">
        <v>2.206899E-3</v>
      </c>
      <c r="F106" s="6">
        <v>3.8909909999999999E-2</v>
      </c>
      <c r="G106" s="6" t="s">
        <v>431</v>
      </c>
      <c r="H106" s="6">
        <v>8.3042711000000005E-2</v>
      </c>
      <c r="I106" s="6">
        <v>1.356388E-3</v>
      </c>
      <c r="J106" s="6">
        <v>2.170216E-3</v>
      </c>
      <c r="K106" s="6">
        <v>4.6117229999999999E-3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45.940999997433003</v>
      </c>
      <c r="AL106" s="49" t="s">
        <v>245</v>
      </c>
    </row>
    <row r="107" spans="1:38" s="2" customFormat="1" ht="26.25" customHeight="1" thickBot="1" x14ac:dyDescent="0.25">
      <c r="A107" s="70" t="s">
        <v>243</v>
      </c>
      <c r="B107" s="70" t="s">
        <v>258</v>
      </c>
      <c r="C107" s="71" t="s">
        <v>379</v>
      </c>
      <c r="D107" s="84"/>
      <c r="E107" s="6">
        <v>0.60964614900000003</v>
      </c>
      <c r="F107" s="6">
        <v>1.9434560030000001</v>
      </c>
      <c r="G107" s="6" t="s">
        <v>431</v>
      </c>
      <c r="H107" s="6">
        <v>8.8480874860000007</v>
      </c>
      <c r="I107" s="6">
        <v>0.14528465099999999</v>
      </c>
      <c r="J107" s="6">
        <v>1.93712868</v>
      </c>
      <c r="K107" s="6">
        <v>9.2013612299999998</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48428.216999999997</v>
      </c>
      <c r="AL107" s="49" t="s">
        <v>245</v>
      </c>
    </row>
    <row r="108" spans="1:38" s="2" customFormat="1" ht="26.25" customHeight="1" thickBot="1" x14ac:dyDescent="0.25">
      <c r="A108" s="70" t="s">
        <v>243</v>
      </c>
      <c r="B108" s="70" t="s">
        <v>259</v>
      </c>
      <c r="C108" s="71" t="s">
        <v>380</v>
      </c>
      <c r="D108" s="84"/>
      <c r="E108" s="6">
        <v>1.1527854019999999</v>
      </c>
      <c r="F108" s="6">
        <v>11.349732547</v>
      </c>
      <c r="G108" s="6" t="s">
        <v>431</v>
      </c>
      <c r="H108" s="6">
        <v>24.269205554999999</v>
      </c>
      <c r="I108" s="6">
        <v>0.163589708</v>
      </c>
      <c r="J108" s="6">
        <v>1.6358970799999999</v>
      </c>
      <c r="K108" s="6">
        <v>3.2717941599999998</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81794.854000000007</v>
      </c>
      <c r="AL108" s="49" t="s">
        <v>245</v>
      </c>
    </row>
    <row r="109" spans="1:38" s="2" customFormat="1" ht="26.25" customHeight="1" thickBot="1" x14ac:dyDescent="0.25">
      <c r="A109" s="70" t="s">
        <v>243</v>
      </c>
      <c r="B109" s="70" t="s">
        <v>260</v>
      </c>
      <c r="C109" s="71" t="s">
        <v>381</v>
      </c>
      <c r="D109" s="84"/>
      <c r="E109" s="6">
        <v>8.6315628000000005E-2</v>
      </c>
      <c r="F109" s="6">
        <v>0.38822663299999999</v>
      </c>
      <c r="G109" s="6" t="s">
        <v>431</v>
      </c>
      <c r="H109" s="6">
        <v>2.4998951379999999</v>
      </c>
      <c r="I109" s="6">
        <v>7.926308E-2</v>
      </c>
      <c r="J109" s="6">
        <v>0.43594694</v>
      </c>
      <c r="K109" s="6">
        <v>0.43594694</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3963.154</v>
      </c>
      <c r="AL109" s="49" t="s">
        <v>245</v>
      </c>
    </row>
    <row r="110" spans="1:38" s="2" customFormat="1" ht="26.25" customHeight="1" thickBot="1" x14ac:dyDescent="0.25">
      <c r="A110" s="70" t="s">
        <v>243</v>
      </c>
      <c r="B110" s="70" t="s">
        <v>261</v>
      </c>
      <c r="C110" s="71" t="s">
        <v>382</v>
      </c>
      <c r="D110" s="84"/>
      <c r="E110" s="6">
        <v>0.43255818099999999</v>
      </c>
      <c r="F110" s="6">
        <v>1.9525567639999999</v>
      </c>
      <c r="G110" s="6" t="s">
        <v>431</v>
      </c>
      <c r="H110" s="6">
        <v>12.528181156</v>
      </c>
      <c r="I110" s="6">
        <v>0.39874456000000003</v>
      </c>
      <c r="J110" s="6">
        <v>2.19309508</v>
      </c>
      <c r="K110" s="6">
        <v>2.19309508</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19937.227999999999</v>
      </c>
      <c r="AL110" s="49" t="s">
        <v>245</v>
      </c>
    </row>
    <row r="111" spans="1:38" s="2" customFormat="1" ht="26.25" customHeight="1" thickBot="1" x14ac:dyDescent="0.25">
      <c r="A111" s="70" t="s">
        <v>243</v>
      </c>
      <c r="B111" s="70" t="s">
        <v>262</v>
      </c>
      <c r="C111" s="71" t="s">
        <v>376</v>
      </c>
      <c r="D111" s="84"/>
      <c r="E111" s="6">
        <v>1.733670697</v>
      </c>
      <c r="F111" s="6">
        <v>1.0900806949999999</v>
      </c>
      <c r="G111" s="6" t="s">
        <v>431</v>
      </c>
      <c r="H111" s="6">
        <v>29.483780683999999</v>
      </c>
      <c r="I111" s="6">
        <v>5.9539736000000003E-2</v>
      </c>
      <c r="J111" s="6">
        <v>0.11907947200000001</v>
      </c>
      <c r="K111" s="6">
        <v>0.26792881200000002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14884.933999999999</v>
      </c>
      <c r="AL111" s="49" t="s">
        <v>245</v>
      </c>
    </row>
    <row r="112" spans="1:38" s="2" customFormat="1" ht="26.25" customHeight="1" thickBot="1" x14ac:dyDescent="0.25">
      <c r="A112" s="70" t="s">
        <v>263</v>
      </c>
      <c r="B112" s="70" t="s">
        <v>264</v>
      </c>
      <c r="C112" s="71" t="s">
        <v>265</v>
      </c>
      <c r="D112" s="72"/>
      <c r="E112" s="6">
        <v>47.944239996999997</v>
      </c>
      <c r="F112" s="6" t="s">
        <v>431</v>
      </c>
      <c r="G112" s="6" t="s">
        <v>431</v>
      </c>
      <c r="H112" s="6">
        <v>149.99130890000001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1198606000</v>
      </c>
      <c r="AL112" s="49" t="s">
        <v>418</v>
      </c>
    </row>
    <row r="113" spans="1:38" s="2" customFormat="1" ht="26.25" customHeight="1" thickBot="1" x14ac:dyDescent="0.25">
      <c r="A113" s="70" t="s">
        <v>263</v>
      </c>
      <c r="B113" s="85" t="s">
        <v>266</v>
      </c>
      <c r="C113" s="86" t="s">
        <v>267</v>
      </c>
      <c r="D113" s="72"/>
      <c r="E113" s="6">
        <v>20.072044074000001</v>
      </c>
      <c r="F113" s="6">
        <v>28.27312276</v>
      </c>
      <c r="G113" s="6" t="s">
        <v>431</v>
      </c>
      <c r="H113" s="6">
        <v>154.52820216200001</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1.0712875509999999</v>
      </c>
      <c r="F114" s="6" t="s">
        <v>431</v>
      </c>
      <c r="G114" s="6" t="s">
        <v>431</v>
      </c>
      <c r="H114" s="6">
        <v>3.481684547</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0.24636768100000001</v>
      </c>
      <c r="F115" s="6" t="s">
        <v>431</v>
      </c>
      <c r="G115" s="6" t="s">
        <v>431</v>
      </c>
      <c r="H115" s="6">
        <v>0.49273535800000001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13.384490789999999</v>
      </c>
      <c r="F116" s="6">
        <v>1.4400844610000001</v>
      </c>
      <c r="G116" s="6" t="s">
        <v>431</v>
      </c>
      <c r="H116" s="6">
        <v>36.609309713000002</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6.9375776719999998</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2.0742540420000002</v>
      </c>
      <c r="J119" s="6">
        <v>47.164795619000003</v>
      </c>
      <c r="K119" s="6">
        <v>47.164795619000003</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9.6315692370000008</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12.473658</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2.0690362000000002</v>
      </c>
      <c r="F123" s="6">
        <v>4.5140065969999998</v>
      </c>
      <c r="G123" s="6">
        <v>0.27030117799999998</v>
      </c>
      <c r="H123" s="6">
        <v>2.1214069690000001</v>
      </c>
      <c r="I123" s="6">
        <v>5.4666744410000003</v>
      </c>
      <c r="J123" s="6">
        <v>5.7150891619999999</v>
      </c>
      <c r="K123" s="6">
        <v>5.8019329060000002</v>
      </c>
      <c r="L123" s="6">
        <v>0.69085044299999998</v>
      </c>
      <c r="M123" s="6">
        <v>63.622612205999999</v>
      </c>
      <c r="N123" s="6">
        <v>4.7916703999999997E-2</v>
      </c>
      <c r="O123" s="6">
        <v>0.43599201300000001</v>
      </c>
      <c r="P123" s="6">
        <v>9.0309001999999999E-2</v>
      </c>
      <c r="Q123" s="6">
        <v>8.0731069999999995E-3</v>
      </c>
      <c r="R123" s="6">
        <v>9.2117247999999999E-2</v>
      </c>
      <c r="S123" s="6">
        <v>4.8762511000000001E-2</v>
      </c>
      <c r="T123" s="6">
        <v>3.1050088999999999E-2</v>
      </c>
      <c r="U123" s="6">
        <v>2.5071025E-2</v>
      </c>
      <c r="V123" s="6">
        <v>0.52680096499999995</v>
      </c>
      <c r="W123" s="6">
        <v>0.44195978432123073</v>
      </c>
      <c r="X123" s="6">
        <v>1.5887463010332661</v>
      </c>
      <c r="Y123" s="6">
        <v>1.7411676925193924</v>
      </c>
      <c r="Z123" s="6">
        <v>0.72703004115576564</v>
      </c>
      <c r="AA123" s="6">
        <v>0.62987433585200647</v>
      </c>
      <c r="AB123" s="6">
        <v>4.68681837056043</v>
      </c>
      <c r="AC123" s="6" t="s">
        <v>431</v>
      </c>
      <c r="AD123" s="6" t="s">
        <v>431</v>
      </c>
      <c r="AE123" s="60"/>
      <c r="AF123" s="26" t="s">
        <v>431</v>
      </c>
      <c r="AG123" s="26" t="s">
        <v>431</v>
      </c>
      <c r="AH123" s="26" t="s">
        <v>431</v>
      </c>
      <c r="AI123" s="26" t="s">
        <v>431</v>
      </c>
      <c r="AJ123" s="26" t="s">
        <v>431</v>
      </c>
      <c r="AK123" s="26">
        <v>194782.56721616516</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1.3494129011489017E-2</v>
      </c>
      <c r="F125" s="6">
        <v>3.84768802759312</v>
      </c>
      <c r="G125" s="6" t="s">
        <v>431</v>
      </c>
      <c r="H125" s="6" t="s">
        <v>432</v>
      </c>
      <c r="I125" s="6">
        <v>6.181563054922414E-3</v>
      </c>
      <c r="J125" s="6">
        <v>9.4298805279149286E-3</v>
      </c>
      <c r="K125" s="6">
        <v>1.3691110234421239E-2</v>
      </c>
      <c r="L125" s="6" t="s">
        <v>431</v>
      </c>
      <c r="M125" s="6">
        <v>0.24910751162144443</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17464.053120529981</v>
      </c>
      <c r="AL125" s="49" t="s">
        <v>425</v>
      </c>
    </row>
    <row r="126" spans="1:38" s="2" customFormat="1" ht="26.25" customHeight="1" thickBot="1" x14ac:dyDescent="0.25">
      <c r="A126" s="70" t="s">
        <v>288</v>
      </c>
      <c r="B126" s="70" t="s">
        <v>291</v>
      </c>
      <c r="C126" s="71" t="s">
        <v>292</v>
      </c>
      <c r="D126" s="72"/>
      <c r="E126" s="6" t="s">
        <v>432</v>
      </c>
      <c r="F126" s="6" t="s">
        <v>432</v>
      </c>
      <c r="G126" s="6" t="s">
        <v>432</v>
      </c>
      <c r="H126" s="6">
        <v>0.66282580999999996</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2761.7742039999998</v>
      </c>
      <c r="AL126" s="49" t="s">
        <v>424</v>
      </c>
    </row>
    <row r="127" spans="1:38" s="2" customFormat="1" ht="26.25" customHeight="1" thickBot="1" x14ac:dyDescent="0.25">
      <c r="A127" s="70" t="s">
        <v>288</v>
      </c>
      <c r="B127" s="70" t="s">
        <v>293</v>
      </c>
      <c r="C127" s="71" t="s">
        <v>294</v>
      </c>
      <c r="D127" s="72"/>
      <c r="E127" s="6">
        <v>9.4419999999999994E-5</v>
      </c>
      <c r="F127" s="6" t="s">
        <v>432</v>
      </c>
      <c r="G127" s="6" t="s">
        <v>432</v>
      </c>
      <c r="H127" s="6">
        <v>7.8184699999999992E-3</v>
      </c>
      <c r="I127" s="6">
        <v>3.9220000000000001E-5</v>
      </c>
      <c r="J127" s="6">
        <v>3.9220000000000001E-5</v>
      </c>
      <c r="K127" s="6">
        <v>3.9220000000000001E-5</v>
      </c>
      <c r="L127" s="6" t="s">
        <v>432</v>
      </c>
      <c r="M127" s="6">
        <v>1.7431359999999999E-3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0.28430800000000001</v>
      </c>
      <c r="AL127" s="49" t="s">
        <v>426</v>
      </c>
    </row>
    <row r="128" spans="1:38" s="2" customFormat="1" ht="26.25" customHeight="1" thickBot="1" x14ac:dyDescent="0.25">
      <c r="A128" s="70" t="s">
        <v>288</v>
      </c>
      <c r="B128" s="74" t="s">
        <v>295</v>
      </c>
      <c r="C128" s="76" t="s">
        <v>296</v>
      </c>
      <c r="D128" s="72"/>
      <c r="E128" s="6">
        <v>1.7999999999999999E-2</v>
      </c>
      <c r="F128" s="6">
        <v>2.0000000000000001E-4</v>
      </c>
      <c r="G128" s="6">
        <v>1.7000000000000001E-2</v>
      </c>
      <c r="H128" s="6" t="s">
        <v>432</v>
      </c>
      <c r="I128" s="6">
        <v>3.0000000000000001E-5</v>
      </c>
      <c r="J128" s="6">
        <v>3.0000000000000001E-5</v>
      </c>
      <c r="K128" s="6">
        <v>3.0000000000000001E-5</v>
      </c>
      <c r="L128" s="6">
        <v>1.0499999999999999E-6</v>
      </c>
      <c r="M128" s="6">
        <v>7.0000000000000001E-3</v>
      </c>
      <c r="N128" s="6">
        <v>5.8E-4</v>
      </c>
      <c r="O128" s="6">
        <v>4.6E-5</v>
      </c>
      <c r="P128" s="6">
        <v>2.8000000000000001E-2</v>
      </c>
      <c r="Q128" s="6">
        <v>6.2000000000000003E-5</v>
      </c>
      <c r="R128" s="6">
        <v>1.64E-4</v>
      </c>
      <c r="S128" s="6">
        <v>1.37E-4</v>
      </c>
      <c r="T128" s="6">
        <v>2.1599999999999999E-4</v>
      </c>
      <c r="U128" s="6">
        <v>1.17E-4</v>
      </c>
      <c r="V128" s="6">
        <v>2.4499999999999999E-4</v>
      </c>
      <c r="W128" s="6">
        <v>3.5</v>
      </c>
      <c r="X128" s="6">
        <v>8.3999999999999998E-8</v>
      </c>
      <c r="Y128" s="6">
        <v>1.79E-7</v>
      </c>
      <c r="Z128" s="6">
        <v>9.5000000000000004E-8</v>
      </c>
      <c r="AA128" s="6">
        <v>1.1600000000000001E-7</v>
      </c>
      <c r="AB128" s="6">
        <v>4.7399999999999998E-7</v>
      </c>
      <c r="AC128" s="6">
        <v>0.02</v>
      </c>
      <c r="AD128" s="6">
        <v>5.0000000000000001E-3</v>
      </c>
      <c r="AE128" s="60"/>
      <c r="AF128" s="26" t="s">
        <v>431</v>
      </c>
      <c r="AG128" s="26" t="s">
        <v>431</v>
      </c>
      <c r="AH128" s="26" t="s">
        <v>431</v>
      </c>
      <c r="AI128" s="26" t="s">
        <v>431</v>
      </c>
      <c r="AJ128" s="26" t="s">
        <v>431</v>
      </c>
      <c r="AK128" s="26" t="s">
        <v>431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5.7564000000000001E-3</v>
      </c>
      <c r="F131" s="6">
        <v>2.2385999999999999E-3</v>
      </c>
      <c r="G131" s="6">
        <v>2.8142400000000001E-4</v>
      </c>
      <c r="H131" s="6" t="s">
        <v>432</v>
      </c>
      <c r="I131" s="6" t="s">
        <v>432</v>
      </c>
      <c r="J131" s="6" t="s">
        <v>432</v>
      </c>
      <c r="K131" s="6">
        <v>7.3554000000000002E-4</v>
      </c>
      <c r="L131" s="6">
        <v>1.6917399999999999E-4</v>
      </c>
      <c r="M131" s="6">
        <v>4.797E-3</v>
      </c>
      <c r="N131" s="6" t="s">
        <v>431</v>
      </c>
      <c r="O131" s="6">
        <v>3.8376000000000003E-4</v>
      </c>
      <c r="P131" s="6">
        <v>5.1807600000000004E-3</v>
      </c>
      <c r="Q131" s="6">
        <v>3.1980000000000001E-6</v>
      </c>
      <c r="R131" s="6">
        <v>5.1168000000000002E-5</v>
      </c>
      <c r="S131" s="6">
        <v>7.8670800000000003E-3</v>
      </c>
      <c r="T131" s="6">
        <v>9.5940000000000001E-4</v>
      </c>
      <c r="U131" s="6" t="s">
        <v>432</v>
      </c>
      <c r="V131" s="6" t="s">
        <v>432</v>
      </c>
      <c r="W131" s="6">
        <v>8.9543999999999997</v>
      </c>
      <c r="X131" s="6">
        <v>2.2669368383999999E-8</v>
      </c>
      <c r="Y131" s="6">
        <v>4.8307341029999998E-8</v>
      </c>
      <c r="Z131" s="6">
        <v>2.5637975844E-8</v>
      </c>
      <c r="AA131" s="6">
        <v>3.1305317940000001E-8</v>
      </c>
      <c r="AB131" s="6">
        <v>1.2792E-7</v>
      </c>
      <c r="AC131" s="6">
        <v>0.31979999999999997</v>
      </c>
      <c r="AD131" s="6">
        <v>6.3960000000000003E-2</v>
      </c>
      <c r="AE131" s="60"/>
      <c r="AF131" s="26" t="s">
        <v>431</v>
      </c>
      <c r="AG131" s="26" t="s">
        <v>431</v>
      </c>
      <c r="AH131" s="26" t="s">
        <v>431</v>
      </c>
      <c r="AI131" s="26" t="s">
        <v>431</v>
      </c>
      <c r="AJ131" s="26" t="s">
        <v>431</v>
      </c>
      <c r="AK131" s="26">
        <v>3.198</v>
      </c>
      <c r="AL131" s="49" t="s">
        <v>300</v>
      </c>
    </row>
    <row r="132" spans="1:38" s="2" customFormat="1" ht="26.25" customHeight="1" thickBot="1" x14ac:dyDescent="0.25">
      <c r="A132" s="70" t="s">
        <v>288</v>
      </c>
      <c r="B132" s="74" t="s">
        <v>305</v>
      </c>
      <c r="C132" s="82" t="s">
        <v>306</v>
      </c>
      <c r="D132" s="72"/>
      <c r="E132" s="6">
        <v>0.19211239999999999</v>
      </c>
      <c r="F132" s="6">
        <v>3.6513652000000001E-2</v>
      </c>
      <c r="G132" s="6">
        <v>0.217343168</v>
      </c>
      <c r="H132" s="6" t="s">
        <v>432</v>
      </c>
      <c r="I132" s="6">
        <v>3.4153930000000001E-3</v>
      </c>
      <c r="J132" s="6">
        <v>1.2730099999999999E-2</v>
      </c>
      <c r="K132" s="6">
        <v>0.161454925</v>
      </c>
      <c r="L132" s="6">
        <v>1.195394E-4</v>
      </c>
      <c r="M132" s="6">
        <v>1.1910968799999999</v>
      </c>
      <c r="N132" s="6">
        <v>3.8422480000000001</v>
      </c>
      <c r="O132" s="6">
        <v>1.2295193600000001</v>
      </c>
      <c r="P132" s="6">
        <v>0.17674340799999999</v>
      </c>
      <c r="Q132" s="6">
        <v>0.36117131200000002</v>
      </c>
      <c r="R132" s="6">
        <v>1.0758294399999999</v>
      </c>
      <c r="S132" s="6">
        <v>3.0737983999999998</v>
      </c>
      <c r="T132" s="6">
        <v>0.61475968000000003</v>
      </c>
      <c r="U132" s="6">
        <v>1.1526744E-2</v>
      </c>
      <c r="V132" s="6">
        <v>5.0717673599999999</v>
      </c>
      <c r="W132" s="6">
        <v>357.32906400000002</v>
      </c>
      <c r="X132" s="6">
        <v>3.9587505599999997E-5</v>
      </c>
      <c r="Y132" s="6">
        <v>5.4335791999999999E-6</v>
      </c>
      <c r="Z132" s="6">
        <v>4.7349761600000002E-5</v>
      </c>
      <c r="AA132" s="6">
        <v>7.7622559999999998E-6</v>
      </c>
      <c r="AB132" s="6">
        <v>1.001331024E-4</v>
      </c>
      <c r="AC132" s="6">
        <v>0.36117127999999998</v>
      </c>
      <c r="AD132" s="6">
        <v>0.34580280000000002</v>
      </c>
      <c r="AE132" s="60"/>
      <c r="AF132" s="26" t="s">
        <v>431</v>
      </c>
      <c r="AG132" s="26" t="s">
        <v>431</v>
      </c>
      <c r="AH132" s="26" t="s">
        <v>431</v>
      </c>
      <c r="AI132" s="26" t="s">
        <v>431</v>
      </c>
      <c r="AJ132" s="26" t="s">
        <v>431</v>
      </c>
      <c r="AK132" s="26">
        <v>77.622559999999993</v>
      </c>
      <c r="AL132" s="49" t="s">
        <v>414</v>
      </c>
    </row>
    <row r="133" spans="1:38" s="2" customFormat="1" ht="26.25" customHeight="1" thickBot="1" x14ac:dyDescent="0.25">
      <c r="A133" s="70" t="s">
        <v>288</v>
      </c>
      <c r="B133" s="74" t="s">
        <v>307</v>
      </c>
      <c r="C133" s="82" t="s">
        <v>308</v>
      </c>
      <c r="D133" s="72"/>
      <c r="E133" s="6">
        <v>5.3908800999999999E-2</v>
      </c>
      <c r="F133" s="6">
        <v>8.4947199999999999E-4</v>
      </c>
      <c r="G133" s="6">
        <v>7.3838669999999997E-3</v>
      </c>
      <c r="H133" s="6" t="s">
        <v>431</v>
      </c>
      <c r="I133" s="6">
        <v>2.2674409999999998E-3</v>
      </c>
      <c r="J133" s="6">
        <v>2.2674409999999998E-3</v>
      </c>
      <c r="K133" s="6">
        <v>2.519664E-3</v>
      </c>
      <c r="L133" s="6" t="s">
        <v>432</v>
      </c>
      <c r="M133" s="6" t="s">
        <v>434</v>
      </c>
      <c r="N133" s="6">
        <v>1.962278E-3</v>
      </c>
      <c r="O133" s="6">
        <v>3.2867999999999998E-4</v>
      </c>
      <c r="P133" s="6">
        <v>9.7362561E-2</v>
      </c>
      <c r="Q133" s="6">
        <v>8.8933199999999995E-4</v>
      </c>
      <c r="R133" s="6">
        <v>8.8606500000000001E-4</v>
      </c>
      <c r="S133" s="6">
        <v>8.1222800000000002E-4</v>
      </c>
      <c r="T133" s="6">
        <v>1.1324110000000001E-3</v>
      </c>
      <c r="U133" s="6">
        <v>1.2925040000000001E-3</v>
      </c>
      <c r="V133" s="6">
        <v>1.0462880000000001E-2</v>
      </c>
      <c r="W133" s="6">
        <v>1.7642879999999999E-3</v>
      </c>
      <c r="X133" s="6">
        <v>8.6254079999999998E-7</v>
      </c>
      <c r="Y133" s="6">
        <v>4.7113023999999998E-7</v>
      </c>
      <c r="Z133" s="6">
        <v>4.2081535999999998E-7</v>
      </c>
      <c r="AA133" s="6">
        <v>4.5675455999999998E-7</v>
      </c>
      <c r="AB133" s="6">
        <v>2.21124096E-6</v>
      </c>
      <c r="AC133" s="6">
        <v>9.7999999999999997E-3</v>
      </c>
      <c r="AD133" s="6">
        <v>2.6790000000000001E-2</v>
      </c>
      <c r="AE133" s="60"/>
      <c r="AF133" s="26" t="s">
        <v>431</v>
      </c>
      <c r="AG133" s="26" t="s">
        <v>431</v>
      </c>
      <c r="AH133" s="26" t="s">
        <v>431</v>
      </c>
      <c r="AI133" s="26" t="s">
        <v>431</v>
      </c>
      <c r="AJ133" s="26" t="s">
        <v>431</v>
      </c>
      <c r="AK133" s="26">
        <v>65344</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60.004969107999997</v>
      </c>
      <c r="F135" s="6">
        <v>12.025043907000001</v>
      </c>
      <c r="G135" s="6">
        <v>2.2847583450000002</v>
      </c>
      <c r="H135" s="6" t="s">
        <v>432</v>
      </c>
      <c r="I135" s="6">
        <v>55.435452419000001</v>
      </c>
      <c r="J135" s="6">
        <v>58.802464716000003</v>
      </c>
      <c r="K135" s="6">
        <v>59.884718667999998</v>
      </c>
      <c r="L135" s="6">
        <v>30.988538158000001</v>
      </c>
      <c r="M135" s="6">
        <v>756.13476101000003</v>
      </c>
      <c r="N135" s="6">
        <v>8.0567794169999996</v>
      </c>
      <c r="O135" s="6">
        <v>0.84175307799999999</v>
      </c>
      <c r="P135" s="6" t="s">
        <v>432</v>
      </c>
      <c r="Q135" s="6">
        <v>0.48100175699999997</v>
      </c>
      <c r="R135" s="6">
        <v>0.120250439</v>
      </c>
      <c r="S135" s="6">
        <v>1.6835061440000001</v>
      </c>
      <c r="T135" s="6" t="s">
        <v>432</v>
      </c>
      <c r="U135" s="6">
        <v>0.36075131799999999</v>
      </c>
      <c r="V135" s="6">
        <v>217.052042562</v>
      </c>
      <c r="W135" s="6">
        <v>120.25043909192175</v>
      </c>
      <c r="X135" s="6">
        <v>6.734031323178942E-2</v>
      </c>
      <c r="Y135" s="6">
        <v>0.12626308730960514</v>
      </c>
      <c r="Z135" s="6">
        <v>0.28619633123510502</v>
      </c>
      <c r="AA135" s="6" t="s">
        <v>432</v>
      </c>
      <c r="AB135" s="6">
        <v>0.47979973177649959</v>
      </c>
      <c r="AC135" s="6" t="s">
        <v>432</v>
      </c>
      <c r="AD135" s="6" t="s">
        <v>431</v>
      </c>
      <c r="AE135" s="60"/>
      <c r="AF135" s="26" t="s">
        <v>431</v>
      </c>
      <c r="AG135" s="26" t="s">
        <v>431</v>
      </c>
      <c r="AH135" s="26" t="s">
        <v>431</v>
      </c>
      <c r="AI135" s="26" t="s">
        <v>431</v>
      </c>
      <c r="AJ135" s="26" t="s">
        <v>431</v>
      </c>
      <c r="AK135" s="26">
        <v>8417.5391539736775</v>
      </c>
      <c r="AL135" s="49" t="s">
        <v>412</v>
      </c>
    </row>
    <row r="136" spans="1:38" s="2" customFormat="1" ht="26.25" customHeight="1" thickBot="1" x14ac:dyDescent="0.25">
      <c r="A136" s="70" t="s">
        <v>288</v>
      </c>
      <c r="B136" s="70" t="s">
        <v>313</v>
      </c>
      <c r="C136" s="71" t="s">
        <v>314</v>
      </c>
      <c r="D136" s="72"/>
      <c r="E136" s="6">
        <v>1.0106133E-2</v>
      </c>
      <c r="F136" s="6">
        <v>4.6435913000000002E-2</v>
      </c>
      <c r="G136" s="6" t="s">
        <v>431</v>
      </c>
      <c r="H136" s="6" t="s">
        <v>432</v>
      </c>
      <c r="I136" s="6">
        <v>4.1979319999999997E-3</v>
      </c>
      <c r="J136" s="6">
        <v>4.1979319999999997E-3</v>
      </c>
      <c r="K136" s="6">
        <v>4.1979319999999997E-3</v>
      </c>
      <c r="L136" s="6" t="s">
        <v>432</v>
      </c>
      <c r="M136" s="6">
        <v>0.18657474700000001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1378.3721439999999</v>
      </c>
      <c r="AL136" s="49" t="s">
        <v>416</v>
      </c>
    </row>
    <row r="137" spans="1:38" s="2" customFormat="1" ht="26.25" customHeight="1" thickBot="1" x14ac:dyDescent="0.25">
      <c r="A137" s="70" t="s">
        <v>288</v>
      </c>
      <c r="B137" s="70" t="s">
        <v>315</v>
      </c>
      <c r="C137" s="71" t="s">
        <v>316</v>
      </c>
      <c r="D137" s="72"/>
      <c r="E137" s="6">
        <v>2.651296E-3</v>
      </c>
      <c r="F137" s="6">
        <v>2.2786810219999998E-2</v>
      </c>
      <c r="G137" s="6" t="s">
        <v>431</v>
      </c>
      <c r="H137" s="6" t="s">
        <v>432</v>
      </c>
      <c r="I137" s="6">
        <v>1.101304E-3</v>
      </c>
      <c r="J137" s="6">
        <v>1.101304E-3</v>
      </c>
      <c r="K137" s="6">
        <v>1.101304E-3</v>
      </c>
      <c r="L137" s="6" t="s">
        <v>432</v>
      </c>
      <c r="M137" s="6">
        <v>4.8943232000000003E-2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5399.1948560000001</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0.526321967</v>
      </c>
      <c r="G139" s="6" t="s">
        <v>432</v>
      </c>
      <c r="H139" s="6">
        <v>6.3111528E-2</v>
      </c>
      <c r="I139" s="6">
        <v>1.864478777</v>
      </c>
      <c r="J139" s="6">
        <v>1.864478777</v>
      </c>
      <c r="K139" s="6">
        <v>1.864478777</v>
      </c>
      <c r="L139" s="6" t="s">
        <v>433</v>
      </c>
      <c r="M139" s="6" t="s">
        <v>432</v>
      </c>
      <c r="N139" s="6">
        <v>5.325237E-3</v>
      </c>
      <c r="O139" s="6">
        <v>1.0684701E-2</v>
      </c>
      <c r="P139" s="6">
        <v>1.0684701E-2</v>
      </c>
      <c r="Q139" s="6">
        <v>1.6907440999999999E-2</v>
      </c>
      <c r="R139" s="6">
        <v>1.6126444E-2</v>
      </c>
      <c r="S139" s="6">
        <v>3.7689181000000002E-2</v>
      </c>
      <c r="T139" s="6" t="s">
        <v>432</v>
      </c>
      <c r="U139" s="6" t="s">
        <v>432</v>
      </c>
      <c r="V139" s="6" t="s">
        <v>432</v>
      </c>
      <c r="W139" s="6">
        <v>19.253824000000002</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1012.15763</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1439.7337440389147</v>
      </c>
      <c r="F141" s="20">
        <f t="shared" ref="F141:AD141" si="0">SUM(F14:F140)</f>
        <v>791.86655986564074</v>
      </c>
      <c r="G141" s="20">
        <f t="shared" si="0"/>
        <v>1254.8143774292032</v>
      </c>
      <c r="H141" s="20">
        <f t="shared" si="0"/>
        <v>606.87093428947685</v>
      </c>
      <c r="I141" s="20">
        <f t="shared" si="0"/>
        <v>196.80581480197588</v>
      </c>
      <c r="J141" s="20">
        <f t="shared" si="0"/>
        <v>325.01528047454349</v>
      </c>
      <c r="K141" s="20">
        <f t="shared" si="0"/>
        <v>499.32784790228123</v>
      </c>
      <c r="L141" s="20">
        <f t="shared" si="0"/>
        <v>62.953708643643665</v>
      </c>
      <c r="M141" s="20">
        <f t="shared" si="0"/>
        <v>2531.2974436233276</v>
      </c>
      <c r="N141" s="20">
        <f t="shared" si="0"/>
        <v>162.22466942884867</v>
      </c>
      <c r="O141" s="20">
        <f t="shared" si="0"/>
        <v>14.852563218838755</v>
      </c>
      <c r="P141" s="20">
        <f t="shared" si="0"/>
        <v>9.0044969264932178</v>
      </c>
      <c r="Q141" s="20">
        <f t="shared" si="0"/>
        <v>10.590196571063705</v>
      </c>
      <c r="R141" s="20">
        <f>SUM(R14:R140)</f>
        <v>36.691727942907299</v>
      </c>
      <c r="S141" s="20">
        <f t="shared" si="0"/>
        <v>139.93242860715134</v>
      </c>
      <c r="T141" s="20">
        <f t="shared" si="0"/>
        <v>235.24277673129043</v>
      </c>
      <c r="U141" s="20">
        <f t="shared" si="0"/>
        <v>9.5189225087153844</v>
      </c>
      <c r="V141" s="20">
        <f t="shared" si="0"/>
        <v>434.54024971857359</v>
      </c>
      <c r="W141" s="20">
        <f t="shared" si="0"/>
        <v>674.7931390741453</v>
      </c>
      <c r="X141" s="20">
        <f t="shared" si="0"/>
        <v>16.360102580216097</v>
      </c>
      <c r="Y141" s="20">
        <f t="shared" si="0"/>
        <v>16.389878520866134</v>
      </c>
      <c r="Z141" s="20">
        <f t="shared" si="0"/>
        <v>7.9157589298321653</v>
      </c>
      <c r="AA141" s="20">
        <f t="shared" si="0"/>
        <v>7.9754636926550129</v>
      </c>
      <c r="AB141" s="20">
        <f t="shared" si="0"/>
        <v>64.440607437583211</v>
      </c>
      <c r="AC141" s="20">
        <f t="shared" si="0"/>
        <v>15.842201937509353</v>
      </c>
      <c r="AD141" s="20">
        <f t="shared" si="0"/>
        <v>1724.7526412334764</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1439.7337440389147</v>
      </c>
      <c r="F152" s="14">
        <f t="shared" ref="F152:AD152" si="1">SUM(F$141, F$151, IF(AND(ISNUMBER(SEARCH($B$4,"AT|BE|CH|GB|IE|LT|LU|NL")),SUM(F$143:F$149)&gt;0),SUM(F$143:F$149)-SUM(F$27:F$33),0))</f>
        <v>791.86655986564074</v>
      </c>
      <c r="G152" s="14">
        <f t="shared" si="1"/>
        <v>1254.8143774292032</v>
      </c>
      <c r="H152" s="14">
        <f t="shared" si="1"/>
        <v>606.87093428947685</v>
      </c>
      <c r="I152" s="14">
        <f t="shared" si="1"/>
        <v>196.80581480197588</v>
      </c>
      <c r="J152" s="14">
        <f t="shared" si="1"/>
        <v>325.01528047454349</v>
      </c>
      <c r="K152" s="14">
        <f t="shared" si="1"/>
        <v>499.32784790228123</v>
      </c>
      <c r="L152" s="14">
        <f t="shared" si="1"/>
        <v>62.953708643643665</v>
      </c>
      <c r="M152" s="14">
        <f t="shared" si="1"/>
        <v>2531.2974436233276</v>
      </c>
      <c r="N152" s="14">
        <f t="shared" si="1"/>
        <v>162.22466942884867</v>
      </c>
      <c r="O152" s="14">
        <f t="shared" si="1"/>
        <v>14.852563218838755</v>
      </c>
      <c r="P152" s="14">
        <f t="shared" si="1"/>
        <v>9.0044969264932178</v>
      </c>
      <c r="Q152" s="14">
        <f t="shared" si="1"/>
        <v>10.590196571063705</v>
      </c>
      <c r="R152" s="14">
        <f t="shared" si="1"/>
        <v>36.691727942907299</v>
      </c>
      <c r="S152" s="14">
        <f t="shared" si="1"/>
        <v>139.93242860715134</v>
      </c>
      <c r="T152" s="14">
        <f t="shared" si="1"/>
        <v>235.24277673129043</v>
      </c>
      <c r="U152" s="14">
        <f t="shared" si="1"/>
        <v>9.5189225087153844</v>
      </c>
      <c r="V152" s="14">
        <f t="shared" si="1"/>
        <v>434.54024971857359</v>
      </c>
      <c r="W152" s="14">
        <f t="shared" si="1"/>
        <v>674.7931390741453</v>
      </c>
      <c r="X152" s="14">
        <f t="shared" si="1"/>
        <v>16.360102580216097</v>
      </c>
      <c r="Y152" s="14">
        <f t="shared" si="1"/>
        <v>16.389878520866134</v>
      </c>
      <c r="Z152" s="14">
        <f t="shared" si="1"/>
        <v>7.9157589298321653</v>
      </c>
      <c r="AA152" s="14">
        <f t="shared" si="1"/>
        <v>7.9754636926550129</v>
      </c>
      <c r="AB152" s="14">
        <f t="shared" si="1"/>
        <v>64.440607437583211</v>
      </c>
      <c r="AC152" s="14">
        <f t="shared" si="1"/>
        <v>15.842201937509353</v>
      </c>
      <c r="AD152" s="14">
        <f t="shared" si="1"/>
        <v>1724.7526412334764</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1439.7337440389147</v>
      </c>
      <c r="F154" s="14">
        <f>SUM(F$141, F$153, -1 * IF(OR($B$6=2005,$B$6&gt;=2020),SUM(F$99:F$122),0), IF(AND(ISNUMBER(SEARCH($B$4,"AT|BE|CH|GB|IE|LT|LU|NL")),SUM(F$143:F$149)&gt;0),SUM(F$143:F$149)-SUM(F$27:F$33),0))</f>
        <v>791.86655986564074</v>
      </c>
      <c r="G154" s="14">
        <f>SUM(G$141, G$153, IF(AND(ISNUMBER(SEARCH($B$4,"AT|BE|CH|GB|IE|LT|LU|NL")),SUM(G$143:G$149)&gt;0),SUM(G$143:G$149)-SUM(G$27:G$33),0))</f>
        <v>1254.8143774292032</v>
      </c>
      <c r="H154" s="14">
        <f>SUM(H$141, H$153, IF(AND(ISNUMBER(SEARCH($B$4,"AT|BE|CH|GB|IE|LT|LU|NL")),SUM(H$143:H$149)&gt;0),SUM(H$143:H$149)-SUM(H$27:H$33),0))</f>
        <v>606.87093428947685</v>
      </c>
      <c r="I154" s="14">
        <f t="shared" ref="I154:AD154" si="2">SUM(I$141, I$153, IF(AND(ISNUMBER(SEARCH($B$4,"AT|BE|CH|GB|IE|LT|LU|NL")),SUM(I$143:I$149)&gt;0),SUM(I$143:I$149)-SUM(I$27:I$33),0))</f>
        <v>196.80581480197588</v>
      </c>
      <c r="J154" s="14">
        <f t="shared" si="2"/>
        <v>325.01528047454349</v>
      </c>
      <c r="K154" s="14">
        <f t="shared" si="2"/>
        <v>499.32784790228123</v>
      </c>
      <c r="L154" s="14">
        <f t="shared" si="2"/>
        <v>62.953708643643665</v>
      </c>
      <c r="M154" s="14">
        <f t="shared" si="2"/>
        <v>2531.2974436233276</v>
      </c>
      <c r="N154" s="14">
        <f t="shared" si="2"/>
        <v>162.22466942884867</v>
      </c>
      <c r="O154" s="14">
        <f t="shared" si="2"/>
        <v>14.852563218838755</v>
      </c>
      <c r="P154" s="14">
        <f t="shared" si="2"/>
        <v>9.0044969264932178</v>
      </c>
      <c r="Q154" s="14">
        <f t="shared" si="2"/>
        <v>10.590196571063705</v>
      </c>
      <c r="R154" s="14">
        <f t="shared" si="2"/>
        <v>36.691727942907299</v>
      </c>
      <c r="S154" s="14">
        <f t="shared" si="2"/>
        <v>139.93242860715134</v>
      </c>
      <c r="T154" s="14">
        <f t="shared" si="2"/>
        <v>235.24277673129043</v>
      </c>
      <c r="U154" s="14">
        <f t="shared" si="2"/>
        <v>9.5189225087153844</v>
      </c>
      <c r="V154" s="14">
        <f t="shared" si="2"/>
        <v>434.54024971857359</v>
      </c>
      <c r="W154" s="14">
        <f t="shared" si="2"/>
        <v>674.7931390741453</v>
      </c>
      <c r="X154" s="14">
        <f t="shared" si="2"/>
        <v>16.360102580216097</v>
      </c>
      <c r="Y154" s="14">
        <f t="shared" si="2"/>
        <v>16.389878520866134</v>
      </c>
      <c r="Z154" s="14">
        <f t="shared" si="2"/>
        <v>7.9157589298321653</v>
      </c>
      <c r="AA154" s="14">
        <f t="shared" si="2"/>
        <v>7.9754636926550129</v>
      </c>
      <c r="AB154" s="14">
        <f t="shared" si="2"/>
        <v>64.440607437583211</v>
      </c>
      <c r="AC154" s="14">
        <f t="shared" si="2"/>
        <v>15.842201937509353</v>
      </c>
      <c r="AD154" s="14">
        <f t="shared" si="2"/>
        <v>1724.7526412334764</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40.322488891400745</v>
      </c>
      <c r="F157" s="23">
        <v>0.77459118751762635</v>
      </c>
      <c r="G157" s="23">
        <v>2.379784463910803</v>
      </c>
      <c r="H157" s="23" t="s">
        <v>432</v>
      </c>
      <c r="I157" s="23">
        <v>0.6139932364991938</v>
      </c>
      <c r="J157" s="23">
        <v>0.6139932364991938</v>
      </c>
      <c r="K157" s="23">
        <v>0.6139932364991938</v>
      </c>
      <c r="L157" s="23">
        <v>0.29467403984516016</v>
      </c>
      <c r="M157" s="23">
        <v>8.0866730622737517</v>
      </c>
      <c r="N157" s="23">
        <v>1.2408075899176407</v>
      </c>
      <c r="O157" s="23">
        <v>1.4710841977461734E-4</v>
      </c>
      <c r="P157" s="23">
        <v>6.4970710025731848E-3</v>
      </c>
      <c r="Q157" s="23">
        <v>2.8182184364775731E-4</v>
      </c>
      <c r="R157" s="23">
        <v>3.4259438477637121E-2</v>
      </c>
      <c r="S157" s="23">
        <v>2.0801474644876639E-2</v>
      </c>
      <c r="T157" s="23">
        <v>2.8508490573398001E-4</v>
      </c>
      <c r="U157" s="23">
        <v>2.8165869054344616E-4</v>
      </c>
      <c r="V157" s="23">
        <v>5.3873948831954205E-2</v>
      </c>
      <c r="W157" s="23" t="s">
        <v>432</v>
      </c>
      <c r="X157" s="23">
        <v>5.4680912702524144E-4</v>
      </c>
      <c r="Y157" s="23">
        <v>4.0960471372187175E-3</v>
      </c>
      <c r="Z157" s="23">
        <v>4.7942152740788869E-4</v>
      </c>
      <c r="AA157" s="23">
        <v>4.8111481197986289E-4</v>
      </c>
      <c r="AB157" s="23">
        <v>5.603392603631711E-3</v>
      </c>
      <c r="AC157" s="23" t="s">
        <v>431</v>
      </c>
      <c r="AD157" s="23" t="s">
        <v>431</v>
      </c>
      <c r="AE157" s="63"/>
      <c r="AF157" s="23">
        <v>122388.91011272497</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11.248601125677487</v>
      </c>
      <c r="F158" s="23">
        <v>0.34045644265784147</v>
      </c>
      <c r="G158" s="23">
        <v>0.70049860489589499</v>
      </c>
      <c r="H158" s="23" t="s">
        <v>432</v>
      </c>
      <c r="I158" s="23">
        <v>0.12133765783584184</v>
      </c>
      <c r="J158" s="23">
        <v>0.12133765783584184</v>
      </c>
      <c r="K158" s="23">
        <v>0.12133765783584184</v>
      </c>
      <c r="L158" s="23">
        <v>5.8034164673766847E-2</v>
      </c>
      <c r="M158" s="23">
        <v>11.762431137954049</v>
      </c>
      <c r="N158" s="23">
        <v>5.800531228168806</v>
      </c>
      <c r="O158" s="23">
        <v>4.4361519857653823E-5</v>
      </c>
      <c r="P158" s="23">
        <v>1.9582828665330129E-3</v>
      </c>
      <c r="Q158" s="23">
        <v>8.4390250239650463E-5</v>
      </c>
      <c r="R158" s="23">
        <v>1.0042944763031515E-2</v>
      </c>
      <c r="S158" s="23">
        <v>6.1026537464037543E-3</v>
      </c>
      <c r="T158" s="23">
        <v>9.9654157940115079E-5</v>
      </c>
      <c r="U158" s="23">
        <v>8.3627054854627233E-5</v>
      </c>
      <c r="V158" s="23">
        <v>1.5958068475847031E-2</v>
      </c>
      <c r="W158" s="23" t="s">
        <v>432</v>
      </c>
      <c r="X158" s="23">
        <v>3.0832560027769352E-4</v>
      </c>
      <c r="Y158" s="23">
        <v>1.4607505907215479E-3</v>
      </c>
      <c r="Z158" s="23">
        <v>2.3255331893550751E-4</v>
      </c>
      <c r="AA158" s="23">
        <v>4.612323178699579E-4</v>
      </c>
      <c r="AB158" s="23">
        <v>2.4628618278047069E-3</v>
      </c>
      <c r="AC158" s="23" t="s">
        <v>431</v>
      </c>
      <c r="AD158" s="23" t="s">
        <v>431</v>
      </c>
      <c r="AE158" s="63"/>
      <c r="AF158" s="23">
        <v>36025.641312669504</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502.14009135800001</v>
      </c>
      <c r="F159" s="23">
        <v>12.236156504</v>
      </c>
      <c r="G159" s="23">
        <v>566.18459286999996</v>
      </c>
      <c r="H159" s="23" t="s">
        <v>432</v>
      </c>
      <c r="I159" s="23">
        <v>27.984936385000001</v>
      </c>
      <c r="J159" s="23">
        <v>32.914348930999999</v>
      </c>
      <c r="K159" s="23">
        <v>32.914348930999999</v>
      </c>
      <c r="L159" s="23">
        <v>0.59777972899999998</v>
      </c>
      <c r="M159" s="23">
        <v>26.231724987</v>
      </c>
      <c r="N159" s="23">
        <v>1.2447492659999999</v>
      </c>
      <c r="O159" s="23">
        <v>0.13421148499999999</v>
      </c>
      <c r="P159" s="23">
        <v>0.152634452</v>
      </c>
      <c r="Q159" s="23">
        <v>4.2868459239999996</v>
      </c>
      <c r="R159" s="23">
        <v>4.5460574119999997</v>
      </c>
      <c r="S159" s="23">
        <v>8.6231104250000001</v>
      </c>
      <c r="T159" s="23">
        <v>200.92114821800001</v>
      </c>
      <c r="U159" s="23">
        <v>1.4046148279999999</v>
      </c>
      <c r="V159" s="23">
        <v>8.6053778609999991</v>
      </c>
      <c r="W159" s="23">
        <v>3.0572492682616015</v>
      </c>
      <c r="X159" s="23">
        <v>3.3092296434793868E-2</v>
      </c>
      <c r="Y159" s="23">
        <v>0.19671148217396933</v>
      </c>
      <c r="Z159" s="23">
        <v>0.13421148217396933</v>
      </c>
      <c r="AA159" s="23">
        <v>5.7171148217396932E-2</v>
      </c>
      <c r="AB159" s="23">
        <v>0.42118640900012944</v>
      </c>
      <c r="AC159" s="23">
        <v>0.94868399999999997</v>
      </c>
      <c r="AD159" s="23">
        <v>3.5975039999999998</v>
      </c>
      <c r="AE159" s="63"/>
      <c r="AF159" s="23">
        <v>296451.48816980782</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10.940531032000001</v>
      </c>
      <c r="F163" s="25">
        <v>28.969717307</v>
      </c>
      <c r="G163" s="25">
        <v>2.1849580419999999</v>
      </c>
      <c r="H163" s="25">
        <v>2.454062043</v>
      </c>
      <c r="I163" s="25">
        <v>18.819079816999999</v>
      </c>
      <c r="J163" s="25">
        <v>23.001097555000001</v>
      </c>
      <c r="K163" s="25">
        <v>35.547150768999998</v>
      </c>
      <c r="L163" s="25">
        <v>1.6937171900000001</v>
      </c>
      <c r="M163" s="25">
        <v>313.763014011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2025-02-10T14:01:19Z</dcterms:modified>
</cp:coreProperties>
</file>