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<sst xmlns="http://schemas.openxmlformats.org/spreadsheetml/2006/main" count="3910" uniqueCount="436">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</sst>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2004</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2004</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324.52624481728685</v>
      </c>
      <c r="F14" s="6">
        <v>1.7771065249367521</v>
      </c>
      <c r="G14" s="6">
        <v>947.218368006937</v>
      </c>
      <c r="H14" s="6">
        <v>4.6325868999999999E-2</v>
      </c>
      <c r="I14" s="6">
        <v>9.9582480738172947</v>
      </c>
      <c r="J14" s="6">
        <v>21.030139815753856</v>
      </c>
      <c r="K14" s="6">
        <v>32.099744422007781</v>
      </c>
      <c r="L14" s="6">
        <v>0.34126312565577005</v>
      </c>
      <c r="M14" s="6">
        <v>14.871615862084743</v>
      </c>
      <c r="N14" s="6">
        <v>6.2751439534959434</v>
      </c>
      <c r="O14" s="6">
        <v>3.4255188996478383</v>
      </c>
      <c r="P14" s="6">
        <v>4.8263719765249498</v>
      </c>
      <c r="Q14" s="6">
        <v>4.9817375201134375</v>
      </c>
      <c r="R14" s="6">
        <v>11.031044471144259</v>
      </c>
      <c r="S14" s="6">
        <v>9.5734107145004437</v>
      </c>
      <c r="T14" s="6">
        <v>109.68764383867097</v>
      </c>
      <c r="U14" s="6">
        <v>3.5955817962570396</v>
      </c>
      <c r="V14" s="6">
        <v>23.050021676329759</v>
      </c>
      <c r="W14" s="6">
        <v>4.7290638624496761</v>
      </c>
      <c r="X14" s="6">
        <v>7.0950088146202643E-3</v>
      </c>
      <c r="Y14" s="6">
        <v>3.7803193266767184E-2</v>
      </c>
      <c r="Z14" s="6">
        <v>2.529703314774296E-2</v>
      </c>
      <c r="AA14" s="6">
        <v>6.449690946359104E-3</v>
      </c>
      <c r="AB14" s="6">
        <v>7.6644926496378968E-2</v>
      </c>
      <c r="AC14" s="6">
        <v>0.29769692679999998</v>
      </c>
      <c r="AD14" s="6">
        <v>2.4561489745194001E-3</v>
      </c>
      <c r="AE14" s="60"/>
      <c r="AF14" s="26">
        <v>174936.32439081999</v>
      </c>
      <c r="AG14" s="26">
        <v>755074.19627745997</v>
      </c>
      <c r="AH14" s="26">
        <v>204923.13773825511</v>
      </c>
      <c r="AI14" s="26">
        <v>13684.372236047617</v>
      </c>
      <c r="AJ14" s="26">
        <v>17983.4078954</v>
      </c>
      <c r="AK14" s="26" t="s">
        <v>431</v>
      </c>
      <c r="AL14" s="49" t="s">
        <v>49</v>
      </c>
    </row>
    <row r="15" spans="1:38" s="1" customFormat="1" ht="26.25" customHeight="1" thickBot="1" x14ac:dyDescent="0.25">
      <c r="A15" s="70" t="s">
        <v>53</v>
      </c>
      <c r="B15" s="70" t="s">
        <v>54</v>
      </c>
      <c r="C15" s="71" t="s">
        <v>55</v>
      </c>
      <c r="D15" s="72"/>
      <c r="E15" s="6">
        <v>20.482606697138309</v>
      </c>
      <c r="F15" s="6">
        <v>0.41854065016813341</v>
      </c>
      <c r="G15" s="6">
        <v>72.658618000000004</v>
      </c>
      <c r="H15" s="6" t="s">
        <v>432</v>
      </c>
      <c r="I15" s="6">
        <v>1.0618351241264983</v>
      </c>
      <c r="J15" s="6">
        <v>1.4764650708687734</v>
      </c>
      <c r="K15" s="6">
        <v>1.8820795524448213</v>
      </c>
      <c r="L15" s="6">
        <v>7.7982818906370002E-2</v>
      </c>
      <c r="M15" s="6">
        <v>2.5848581323020801</v>
      </c>
      <c r="N15" s="6">
        <v>0.47284973367468741</v>
      </c>
      <c r="O15" s="6">
        <v>0.23358492290444038</v>
      </c>
      <c r="P15" s="6">
        <v>5.186818571183377E-2</v>
      </c>
      <c r="Q15" s="6">
        <v>0.34902092026037762</v>
      </c>
      <c r="R15" s="6">
        <v>1.6141790999131067</v>
      </c>
      <c r="S15" s="6">
        <v>1.1678963128691346</v>
      </c>
      <c r="T15" s="6">
        <v>62.972624176174421</v>
      </c>
      <c r="U15" s="6">
        <v>0.26830465647992291</v>
      </c>
      <c r="V15" s="6">
        <v>5.0465526881473384</v>
      </c>
      <c r="W15" s="6">
        <v>0.20262304421777688</v>
      </c>
      <c r="X15" s="6">
        <v>6.4980188647538906E-5</v>
      </c>
      <c r="Y15" s="6">
        <v>4.3242454227092E-4</v>
      </c>
      <c r="Z15" s="6">
        <v>8.4214034510015495E-5</v>
      </c>
      <c r="AA15" s="6">
        <v>3.5190190940032079E-4</v>
      </c>
      <c r="AB15" s="6">
        <v>9.3352068487471181E-4</v>
      </c>
      <c r="AC15" s="6" t="s">
        <v>431</v>
      </c>
      <c r="AD15" s="6" t="s">
        <v>431</v>
      </c>
      <c r="AE15" s="60"/>
      <c r="AF15" s="26">
        <v>164542.7779384024</v>
      </c>
      <c r="AG15" s="26" t="s">
        <v>433</v>
      </c>
      <c r="AH15" s="26">
        <v>22346.101049659999</v>
      </c>
      <c r="AI15" s="26" t="s">
        <v>433</v>
      </c>
      <c r="AJ15" s="26" t="s">
        <v>431</v>
      </c>
      <c r="AK15" s="26" t="s">
        <v>431</v>
      </c>
      <c r="AL15" s="49" t="s">
        <v>49</v>
      </c>
    </row>
    <row r="16" spans="1:38" s="1" customFormat="1" ht="26.25" customHeight="1" thickBot="1" x14ac:dyDescent="0.25">
      <c r="A16" s="70" t="s">
        <v>53</v>
      </c>
      <c r="B16" s="70" t="s">
        <v>56</v>
      </c>
      <c r="C16" s="71" t="s">
        <v>57</v>
      </c>
      <c r="D16" s="72"/>
      <c r="E16" s="6">
        <v>3.0347922002940928</v>
      </c>
      <c r="F16" s="6">
        <v>0.17796054301942521</v>
      </c>
      <c r="G16" s="6">
        <v>1.4071993947999999</v>
      </c>
      <c r="H16" s="6">
        <v>0.10366134980035975</v>
      </c>
      <c r="I16" s="6">
        <v>7.5320401750000002E-2</v>
      </c>
      <c r="J16" s="6">
        <v>0.10831383252935975</v>
      </c>
      <c r="K16" s="6">
        <v>0.13262528600435974</v>
      </c>
      <c r="L16" s="6">
        <v>4.0240798462600001E-2</v>
      </c>
      <c r="M16" s="6">
        <v>1.6822918792436357</v>
      </c>
      <c r="N16" s="6">
        <v>3.4781695868999998E-2</v>
      </c>
      <c r="O16" s="6">
        <v>5.17181515E-5</v>
      </c>
      <c r="P16" s="6">
        <v>6.8772480929999999E-3</v>
      </c>
      <c r="Q16" s="6">
        <v>2.4186007180000001E-3</v>
      </c>
      <c r="R16" s="6">
        <v>4.2233262972559998E-2</v>
      </c>
      <c r="S16" s="6">
        <v>1.4173983286055999E-2</v>
      </c>
      <c r="T16" s="6">
        <v>2.3231791348059999E-2</v>
      </c>
      <c r="U16" s="6">
        <v>8.0277566599999998E-4</v>
      </c>
      <c r="V16" s="6">
        <v>8.5660882751359746E-2</v>
      </c>
      <c r="W16" s="6">
        <v>4.3975962420000003E-4</v>
      </c>
      <c r="X16" s="6">
        <v>5.4319651705329507E-2</v>
      </c>
      <c r="Y16" s="6">
        <v>7.1702074767425602E-4</v>
      </c>
      <c r="Z16" s="6">
        <v>2.27026840146256E-4</v>
      </c>
      <c r="AA16" s="6">
        <v>1.6117868764225601E-4</v>
      </c>
      <c r="AB16" s="6">
        <v>5.5428718412792274E-2</v>
      </c>
      <c r="AC16" s="6" t="s">
        <v>431</v>
      </c>
      <c r="AD16" s="6" t="s">
        <v>431</v>
      </c>
      <c r="AE16" s="60"/>
      <c r="AF16" s="26">
        <v>7570.3362800000004</v>
      </c>
      <c r="AG16" s="26">
        <v>14194.11565888</v>
      </c>
      <c r="AH16" s="26">
        <v>907.17808830240006</v>
      </c>
      <c r="AI16" s="26" t="s">
        <v>431</v>
      </c>
      <c r="AJ16" s="26" t="s">
        <v>431</v>
      </c>
      <c r="AK16" s="26" t="s">
        <v>431</v>
      </c>
      <c r="AL16" s="49" t="s">
        <v>49</v>
      </c>
    </row>
    <row r="17" spans="1:38" s="2" customFormat="1" ht="26.25" customHeight="1" thickBot="1" x14ac:dyDescent="0.25">
      <c r="A17" s="70" t="s">
        <v>53</v>
      </c>
      <c r="B17" s="70" t="s">
        <v>58</v>
      </c>
      <c r="C17" s="71" t="s">
        <v>59</v>
      </c>
      <c r="D17" s="72"/>
      <c r="E17" s="6">
        <v>10.512669711517759</v>
      </c>
      <c r="F17" s="6">
        <v>0.51693194977400003</v>
      </c>
      <c r="G17" s="6">
        <v>7.9609257569111396</v>
      </c>
      <c r="H17" s="6">
        <v>1.265312E-3</v>
      </c>
      <c r="I17" s="6">
        <v>0.30235566986194329</v>
      </c>
      <c r="J17" s="6">
        <v>0.88774985186194333</v>
      </c>
      <c r="K17" s="6">
        <v>2.4476578728619431</v>
      </c>
      <c r="L17" s="6">
        <v>2.2633487499949999E-2</v>
      </c>
      <c r="M17" s="6">
        <v>95.830451015433837</v>
      </c>
      <c r="N17" s="6">
        <v>7.7409380859999999</v>
      </c>
      <c r="O17" s="6">
        <v>0.152614632</v>
      </c>
      <c r="P17" s="6">
        <v>1.277194992374215E-2</v>
      </c>
      <c r="Q17" s="6">
        <v>0.32887853099999997</v>
      </c>
      <c r="R17" s="6">
        <v>1.2593650080000001</v>
      </c>
      <c r="S17" s="6">
        <v>2.4732964E-2</v>
      </c>
      <c r="T17" s="6">
        <v>1.181073372</v>
      </c>
      <c r="U17" s="6">
        <v>1.3111636523998852E-2</v>
      </c>
      <c r="V17" s="6">
        <v>5.4993026560000002</v>
      </c>
      <c r="W17" s="6">
        <v>1.1996802318613122</v>
      </c>
      <c r="X17" s="6">
        <v>1.41764893317E-2</v>
      </c>
      <c r="Y17" s="6">
        <v>2.2385208094399998E-2</v>
      </c>
      <c r="Z17" s="6">
        <v>1.21800052011E-2</v>
      </c>
      <c r="AA17" s="6">
        <v>8.2609604650999997E-3</v>
      </c>
      <c r="AB17" s="6">
        <v>5.7002663091299997E-2</v>
      </c>
      <c r="AC17" s="6">
        <v>3.8338892991008002E-3</v>
      </c>
      <c r="AD17" s="6">
        <v>0.142196461476436</v>
      </c>
      <c r="AE17" s="60"/>
      <c r="AF17" s="26">
        <v>5061.4600726400004</v>
      </c>
      <c r="AG17" s="26">
        <v>27057.015195749998</v>
      </c>
      <c r="AH17" s="26">
        <v>62605.943219269997</v>
      </c>
      <c r="AI17" s="26">
        <v>34.198</v>
      </c>
      <c r="AJ17" s="26" t="s">
        <v>433</v>
      </c>
      <c r="AK17" s="26" t="s">
        <v>431</v>
      </c>
      <c r="AL17" s="49" t="s">
        <v>49</v>
      </c>
    </row>
    <row r="18" spans="1:38" s="2" customFormat="1" ht="26.25" customHeight="1" thickBot="1" x14ac:dyDescent="0.25">
      <c r="A18" s="70" t="s">
        <v>53</v>
      </c>
      <c r="B18" s="70" t="s">
        <v>60</v>
      </c>
      <c r="C18" s="71" t="s">
        <v>61</v>
      </c>
      <c r="D18" s="72"/>
      <c r="E18" s="6">
        <v>10.761040648691019</v>
      </c>
      <c r="F18" s="6">
        <v>0.59324551217034649</v>
      </c>
      <c r="G18" s="6">
        <v>13.942447546205065</v>
      </c>
      <c r="H18" s="6" t="s">
        <v>432</v>
      </c>
      <c r="I18" s="6">
        <v>0.72370748183485312</v>
      </c>
      <c r="J18" s="6">
        <v>0.8567927468917772</v>
      </c>
      <c r="K18" s="6">
        <v>0.97832221036127565</v>
      </c>
      <c r="L18" s="6">
        <v>0.376475104642985</v>
      </c>
      <c r="M18" s="6">
        <v>2.5008283036670744</v>
      </c>
      <c r="N18" s="6">
        <v>0.19575512676070014</v>
      </c>
      <c r="O18" s="6">
        <v>1.4558170824454009E-2</v>
      </c>
      <c r="P18" s="6">
        <v>6.5398669489295114E-3</v>
      </c>
      <c r="Q18" s="6">
        <v>4.9787098605714515E-2</v>
      </c>
      <c r="R18" s="6">
        <v>0.22022070965903351</v>
      </c>
      <c r="S18" s="6">
        <v>0.10765211376605371</v>
      </c>
      <c r="T18" s="6">
        <v>4.8712781104256804</v>
      </c>
      <c r="U18" s="6">
        <v>2.2285411310797684E-2</v>
      </c>
      <c r="V18" s="6">
        <v>1.1841127918578185</v>
      </c>
      <c r="W18" s="6">
        <v>0.14686624789271094</v>
      </c>
      <c r="X18" s="6">
        <v>8.4671289516341269E-4</v>
      </c>
      <c r="Y18" s="6">
        <v>1.9058980041563697E-3</v>
      </c>
      <c r="Z18" s="6">
        <v>8.4806683832581271E-4</v>
      </c>
      <c r="AA18" s="6">
        <v>9.0327566365661267E-4</v>
      </c>
      <c r="AB18" s="6">
        <v>4.5039534014941519E-3</v>
      </c>
      <c r="AC18" s="6">
        <v>3.9449999999999997E-3</v>
      </c>
      <c r="AD18" s="6">
        <v>1.9999999999999999E-6</v>
      </c>
      <c r="AE18" s="60"/>
      <c r="AF18" s="26">
        <v>33237.912174414421</v>
      </c>
      <c r="AG18" s="26">
        <v>809.55839999576403</v>
      </c>
      <c r="AH18" s="26">
        <v>16395.356664076327</v>
      </c>
      <c r="AI18" s="26" t="s">
        <v>431</v>
      </c>
      <c r="AJ18" s="26" t="s">
        <v>433</v>
      </c>
      <c r="AK18" s="26" t="s">
        <v>431</v>
      </c>
      <c r="AL18" s="49" t="s">
        <v>49</v>
      </c>
    </row>
    <row r="19" spans="1:38" s="2" customFormat="1" ht="26.25" customHeight="1" thickBot="1" x14ac:dyDescent="0.25">
      <c r="A19" s="70" t="s">
        <v>53</v>
      </c>
      <c r="B19" s="70" t="s">
        <v>62</v>
      </c>
      <c r="C19" s="71" t="s">
        <v>63</v>
      </c>
      <c r="D19" s="72"/>
      <c r="E19" s="6">
        <v>10.041302585482091</v>
      </c>
      <c r="F19" s="6">
        <v>1.9115044559547782</v>
      </c>
      <c r="G19" s="6">
        <v>11.648307730232675</v>
      </c>
      <c r="H19" s="6">
        <v>2.3926237999999999E-2</v>
      </c>
      <c r="I19" s="6">
        <v>0.58352335392229815</v>
      </c>
      <c r="J19" s="6">
        <v>0.71106148241954292</v>
      </c>
      <c r="K19" s="6">
        <v>0.82474029767604429</v>
      </c>
      <c r="L19" s="6">
        <v>7.7338846018416021E-2</v>
      </c>
      <c r="M19" s="6">
        <v>4.43854459257504</v>
      </c>
      <c r="N19" s="6">
        <v>0.30076872172242791</v>
      </c>
      <c r="O19" s="6">
        <v>1.8319347580474311E-2</v>
      </c>
      <c r="P19" s="6">
        <v>3.4028645113732735E-2</v>
      </c>
      <c r="Q19" s="6">
        <v>7.2079792853470034E-2</v>
      </c>
      <c r="R19" s="6">
        <v>0.25862048357224698</v>
      </c>
      <c r="S19" s="6">
        <v>9.848386549205225E-2</v>
      </c>
      <c r="T19" s="6">
        <v>2.0976252921607395</v>
      </c>
      <c r="U19" s="6">
        <v>0.1469370424416811</v>
      </c>
      <c r="V19" s="6">
        <v>0.79451449733740354</v>
      </c>
      <c r="W19" s="6">
        <v>0.42007008556834874</v>
      </c>
      <c r="X19" s="6">
        <v>3.2131817437262004E-2</v>
      </c>
      <c r="Y19" s="6">
        <v>5.01212598864864E-2</v>
      </c>
      <c r="Z19" s="6">
        <v>2.3828603752205371E-2</v>
      </c>
      <c r="AA19" s="6">
        <v>1.9057080144110235E-2</v>
      </c>
      <c r="AB19" s="6">
        <v>0.12513876122006401</v>
      </c>
      <c r="AC19" s="6">
        <v>4.5186091614164703E-2</v>
      </c>
      <c r="AD19" s="6">
        <v>0.22436393759548509</v>
      </c>
      <c r="AE19" s="60"/>
      <c r="AF19" s="26">
        <v>16319.919584400001</v>
      </c>
      <c r="AG19" s="26">
        <v>7449.3648519999997</v>
      </c>
      <c r="AH19" s="26">
        <v>115527.74275027899</v>
      </c>
      <c r="AI19" s="26">
        <v>646.65499999999997</v>
      </c>
      <c r="AJ19" s="26">
        <v>1048.80218268</v>
      </c>
      <c r="AK19" s="26" t="s">
        <v>431</v>
      </c>
      <c r="AL19" s="49" t="s">
        <v>49</v>
      </c>
    </row>
    <row r="20" spans="1:38" s="2" customFormat="1" ht="26.25" customHeight="1" thickBot="1" x14ac:dyDescent="0.25">
      <c r="A20" s="70" t="s">
        <v>53</v>
      </c>
      <c r="B20" s="70" t="s">
        <v>64</v>
      </c>
      <c r="C20" s="71" t="s">
        <v>65</v>
      </c>
      <c r="D20" s="72"/>
      <c r="E20" s="6">
        <v>8.7910574064943674</v>
      </c>
      <c r="F20" s="6">
        <v>3.5922370317144146</v>
      </c>
      <c r="G20" s="6">
        <v>5.3423408095195182</v>
      </c>
      <c r="H20" s="6">
        <v>0.32484539207727109</v>
      </c>
      <c r="I20" s="6">
        <v>2.3169599388447129</v>
      </c>
      <c r="J20" s="6">
        <v>2.571266726145446</v>
      </c>
      <c r="K20" s="6">
        <v>2.8087722196222078</v>
      </c>
      <c r="L20" s="6">
        <v>0.33639415005774892</v>
      </c>
      <c r="M20" s="6">
        <v>9.7837750757411168</v>
      </c>
      <c r="N20" s="6">
        <v>0.94128707056770633</v>
      </c>
      <c r="O20" s="6">
        <v>0.17460007756687315</v>
      </c>
      <c r="P20" s="6">
        <v>6.3175066667084584E-2</v>
      </c>
      <c r="Q20" s="6">
        <v>0.33101306934269298</v>
      </c>
      <c r="R20" s="6">
        <v>0.57095354180024116</v>
      </c>
      <c r="S20" s="6">
        <v>0.74617092343546332</v>
      </c>
      <c r="T20" s="6">
        <v>1.9128960914583353</v>
      </c>
      <c r="U20" s="6">
        <v>7.6060054168615512E-2</v>
      </c>
      <c r="V20" s="6">
        <v>10.440196069333986</v>
      </c>
      <c r="W20" s="6">
        <v>2.5335373555664664</v>
      </c>
      <c r="X20" s="6">
        <v>0.12584301548245189</v>
      </c>
      <c r="Y20" s="6">
        <v>0.14820464467395253</v>
      </c>
      <c r="Z20" s="6">
        <v>4.7598668860611294E-2</v>
      </c>
      <c r="AA20" s="6">
        <v>3.947608843537917E-2</v>
      </c>
      <c r="AB20" s="6">
        <v>0.36112241745312496</v>
      </c>
      <c r="AC20" s="6">
        <v>0.20764460725661221</v>
      </c>
      <c r="AD20" s="6">
        <v>0.1095833803138228</v>
      </c>
      <c r="AE20" s="60"/>
      <c r="AF20" s="26">
        <v>9799.4338781700008</v>
      </c>
      <c r="AG20" s="26">
        <v>1146.0888399999999</v>
      </c>
      <c r="AH20" s="26">
        <v>80695.761149574435</v>
      </c>
      <c r="AI20" s="26">
        <v>40356.338590220003</v>
      </c>
      <c r="AJ20" s="26" t="s">
        <v>433</v>
      </c>
      <c r="AK20" s="26" t="s">
        <v>431</v>
      </c>
      <c r="AL20" s="49" t="s">
        <v>49</v>
      </c>
    </row>
    <row r="21" spans="1:38" s="2" customFormat="1" ht="26.25" customHeight="1" thickBot="1" x14ac:dyDescent="0.25">
      <c r="A21" s="70" t="s">
        <v>53</v>
      </c>
      <c r="B21" s="70" t="s">
        <v>66</v>
      </c>
      <c r="C21" s="71" t="s">
        <v>67</v>
      </c>
      <c r="D21" s="72"/>
      <c r="E21" s="6">
        <v>9.2401662630000008</v>
      </c>
      <c r="F21" s="6">
        <v>4.8521058630000002</v>
      </c>
      <c r="G21" s="6">
        <v>13.673583008</v>
      </c>
      <c r="H21" s="6">
        <v>0.44834457500000002</v>
      </c>
      <c r="I21" s="6">
        <v>2.511993548</v>
      </c>
      <c r="J21" s="6">
        <v>2.7739642990000002</v>
      </c>
      <c r="K21" s="6">
        <v>3.0695811590000002</v>
      </c>
      <c r="L21" s="6">
        <v>0.58484225999999995</v>
      </c>
      <c r="M21" s="6">
        <v>10.315773573</v>
      </c>
      <c r="N21" s="6">
        <v>0.61156287799999998</v>
      </c>
      <c r="O21" s="6">
        <v>0.16510211699999999</v>
      </c>
      <c r="P21" s="6">
        <v>1.7446362E-2</v>
      </c>
      <c r="Q21" s="6">
        <v>3.4239665000000002E-2</v>
      </c>
      <c r="R21" s="6">
        <v>0.77191293299999997</v>
      </c>
      <c r="S21" s="6">
        <v>0.158510394</v>
      </c>
      <c r="T21" s="6">
        <v>5.0962607010000003</v>
      </c>
      <c r="U21" s="6">
        <v>9.6685460000000001E-3</v>
      </c>
      <c r="V21" s="6">
        <v>6.4997736980000003</v>
      </c>
      <c r="W21" s="6">
        <v>1.51416326882</v>
      </c>
      <c r="X21" s="6">
        <v>0.14468210749947999</v>
      </c>
      <c r="Y21" s="6">
        <v>0.23936659428272</v>
      </c>
      <c r="Z21" s="6">
        <v>8.3376713407619998E-2</v>
      </c>
      <c r="AA21" s="6">
        <v>7.0706678314920002E-2</v>
      </c>
      <c r="AB21" s="6">
        <v>0.53813209350474001</v>
      </c>
      <c r="AC21" s="6">
        <v>6.2253999999999997E-2</v>
      </c>
      <c r="AD21" s="6">
        <v>3.2016000000000003E-2</v>
      </c>
      <c r="AE21" s="60"/>
      <c r="AF21" s="26">
        <v>29186.936000000002</v>
      </c>
      <c r="AG21" s="26">
        <v>753.69200000000001</v>
      </c>
      <c r="AH21" s="26">
        <v>60764.432999999997</v>
      </c>
      <c r="AI21" s="26">
        <v>12117.421</v>
      </c>
      <c r="AJ21" s="26" t="s">
        <v>433</v>
      </c>
      <c r="AK21" s="26" t="s">
        <v>431</v>
      </c>
      <c r="AL21" s="49" t="s">
        <v>49</v>
      </c>
    </row>
    <row r="22" spans="1:38" s="2" customFormat="1" ht="26.25" customHeight="1" thickBot="1" x14ac:dyDescent="0.25">
      <c r="A22" s="70" t="s">
        <v>53</v>
      </c>
      <c r="B22" s="74" t="s">
        <v>68</v>
      </c>
      <c r="C22" s="71" t="s">
        <v>69</v>
      </c>
      <c r="D22" s="72"/>
      <c r="E22" s="6">
        <v>99.177334005438425</v>
      </c>
      <c r="F22" s="6">
        <v>2.6779824926575007</v>
      </c>
      <c r="G22" s="6">
        <v>51.250701137252534</v>
      </c>
      <c r="H22" s="6">
        <v>7.2875580000000004E-3</v>
      </c>
      <c r="I22" s="6">
        <v>1.7491265970142555</v>
      </c>
      <c r="J22" s="6">
        <v>3.1160361773035778</v>
      </c>
      <c r="K22" s="6">
        <v>3.9491358826106331</v>
      </c>
      <c r="L22" s="6">
        <v>0.43492004705775916</v>
      </c>
      <c r="M22" s="6">
        <v>75.369006781846679</v>
      </c>
      <c r="N22" s="6">
        <v>3.4206115738283467</v>
      </c>
      <c r="O22" s="6">
        <v>3.3241280842639687</v>
      </c>
      <c r="P22" s="6">
        <v>0.81252417470112437</v>
      </c>
      <c r="Q22" s="6">
        <v>0.86965105752667815</v>
      </c>
      <c r="R22" s="6">
        <v>0.96332474831051296</v>
      </c>
      <c r="S22" s="6">
        <v>0.87525820929103437</v>
      </c>
      <c r="T22" s="6">
        <v>4.4936008587820293</v>
      </c>
      <c r="U22" s="6">
        <v>0.15621643260853549</v>
      </c>
      <c r="V22" s="6">
        <v>3.6655905845845314</v>
      </c>
      <c r="W22" s="6">
        <v>1.5198082462009663</v>
      </c>
      <c r="X22" s="6">
        <v>5.5018420002147786E-3</v>
      </c>
      <c r="Y22" s="6">
        <v>1.4795862751513462E-2</v>
      </c>
      <c r="Z22" s="6">
        <v>4.6821305444534733E-3</v>
      </c>
      <c r="AA22" s="6">
        <v>3.398667736136186E-3</v>
      </c>
      <c r="AB22" s="6">
        <v>2.8378503017903248E-2</v>
      </c>
      <c r="AC22" s="6">
        <v>0.14337830382399999</v>
      </c>
      <c r="AD22" s="6">
        <v>0.62764500431589598</v>
      </c>
      <c r="AE22" s="60"/>
      <c r="AF22" s="26">
        <v>142673.70404307838</v>
      </c>
      <c r="AG22" s="26">
        <v>4993.1871564554649</v>
      </c>
      <c r="AH22" s="26">
        <v>142969.71266195161</v>
      </c>
      <c r="AI22" s="26">
        <v>5621.9888000000001</v>
      </c>
      <c r="AJ22" s="26">
        <v>3447.835</v>
      </c>
      <c r="AK22" s="26" t="s">
        <v>431</v>
      </c>
      <c r="AL22" s="49" t="s">
        <v>49</v>
      </c>
    </row>
    <row r="23" spans="1:38" s="2" customFormat="1" ht="26.25" customHeight="1" thickBot="1" x14ac:dyDescent="0.25">
      <c r="A23" s="70" t="s">
        <v>70</v>
      </c>
      <c r="B23" s="74" t="s">
        <v>393</v>
      </c>
      <c r="C23" s="71" t="s">
        <v>389</v>
      </c>
      <c r="D23" s="117"/>
      <c r="E23" s="6">
        <v>46.273976083000001</v>
      </c>
      <c r="F23" s="6">
        <v>5.3146446860000003</v>
      </c>
      <c r="G23" s="6">
        <v>0.89104250900000004</v>
      </c>
      <c r="H23" s="6">
        <v>1.0124022999999999E-2</v>
      </c>
      <c r="I23" s="6">
        <v>3.2966236269999998</v>
      </c>
      <c r="J23" s="6">
        <v>3.2966236269999998</v>
      </c>
      <c r="K23" s="6">
        <v>3.2966236269999998</v>
      </c>
      <c r="L23" s="6">
        <v>1.943632134</v>
      </c>
      <c r="M23" s="6">
        <v>15.910270335</v>
      </c>
      <c r="N23" s="6" t="s">
        <v>432</v>
      </c>
      <c r="O23" s="6">
        <v>1.2729176E-2</v>
      </c>
      <c r="P23" s="6" t="s">
        <v>432</v>
      </c>
      <c r="Q23" s="6" t="s">
        <v>432</v>
      </c>
      <c r="R23" s="6">
        <v>6.3645868999999994E-2</v>
      </c>
      <c r="S23" s="6">
        <v>2.1639603520000001</v>
      </c>
      <c r="T23" s="6">
        <v>8.9104225999999995E-2</v>
      </c>
      <c r="U23" s="6">
        <v>1.2729176E-2</v>
      </c>
      <c r="V23" s="6">
        <v>1.272917852</v>
      </c>
      <c r="W23" s="6" t="s">
        <v>432</v>
      </c>
      <c r="X23" s="6">
        <v>3.8187535791066297E-2</v>
      </c>
      <c r="Y23" s="6">
        <v>6.3645892985110503E-2</v>
      </c>
      <c r="Z23" s="6">
        <v>4.3788374373756024E-2</v>
      </c>
      <c r="AA23" s="6">
        <v>1.0056051091647459E-2</v>
      </c>
      <c r="AB23" s="6">
        <v>0.15567785424158029</v>
      </c>
      <c r="AC23" s="6" t="s">
        <v>431</v>
      </c>
      <c r="AD23" s="6" t="s">
        <v>431</v>
      </c>
      <c r="AE23" s="60"/>
      <c r="AF23" s="26">
        <v>54862.75975316525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14.406286742849311</v>
      </c>
      <c r="F24" s="6">
        <v>9.8792498398703863</v>
      </c>
      <c r="G24" s="6">
        <v>13.715768560008101</v>
      </c>
      <c r="H24" s="6">
        <v>0.95781711199999997</v>
      </c>
      <c r="I24" s="6">
        <v>4.5162184854152949</v>
      </c>
      <c r="J24" s="6">
        <v>4.8308648917836088</v>
      </c>
      <c r="K24" s="6">
        <v>5.2351693938336634</v>
      </c>
      <c r="L24" s="6">
        <v>1.1307655872392264</v>
      </c>
      <c r="M24" s="6">
        <v>19.793096222775997</v>
      </c>
      <c r="N24" s="6">
        <v>0.98602208383712864</v>
      </c>
      <c r="O24" s="6">
        <v>0.34445102503864122</v>
      </c>
      <c r="P24" s="6">
        <v>3.1069722296564038E-2</v>
      </c>
      <c r="Q24" s="6">
        <v>4.5059998999876921E-2</v>
      </c>
      <c r="R24" s="6">
        <v>1.1108303403246729</v>
      </c>
      <c r="S24" s="6">
        <v>0.24390763214449937</v>
      </c>
      <c r="T24" s="6">
        <v>5.3603642384463113</v>
      </c>
      <c r="U24" s="6">
        <v>1.8859336280349432E-2</v>
      </c>
      <c r="V24" s="6">
        <v>13.579975747890614</v>
      </c>
      <c r="W24" s="6">
        <v>2.9275999411703979</v>
      </c>
      <c r="X24" s="6">
        <v>0.28243202636299986</v>
      </c>
      <c r="Y24" s="6">
        <v>0.46065086215877094</v>
      </c>
      <c r="Z24" s="6">
        <v>0.15266363611033737</v>
      </c>
      <c r="AA24" s="6">
        <v>0.12649852342447979</v>
      </c>
      <c r="AB24" s="6">
        <v>1.0222450480485714</v>
      </c>
      <c r="AC24" s="6">
        <v>0.13097200000000001</v>
      </c>
      <c r="AD24" s="6">
        <v>1.7346E-2</v>
      </c>
      <c r="AE24" s="60"/>
      <c r="AF24" s="26">
        <v>31458.64143408</v>
      </c>
      <c r="AG24" s="26">
        <v>92.957999999999998</v>
      </c>
      <c r="AH24" s="26">
        <v>125628.70080281</v>
      </c>
      <c r="AI24" s="26">
        <v>25886.949000000001</v>
      </c>
      <c r="AJ24" s="26" t="s">
        <v>431</v>
      </c>
      <c r="AK24" s="26" t="s">
        <v>431</v>
      </c>
      <c r="AL24" s="49" t="s">
        <v>49</v>
      </c>
    </row>
    <row r="25" spans="1:38" s="2" customFormat="1" ht="26.25" customHeight="1" thickBot="1" x14ac:dyDescent="0.25">
      <c r="A25" s="70" t="s">
        <v>73</v>
      </c>
      <c r="B25" s="74" t="s">
        <v>74</v>
      </c>
      <c r="C25" s="76" t="s">
        <v>75</v>
      </c>
      <c r="D25" s="72"/>
      <c r="E25" s="6">
        <v>4.3185472742348487</v>
      </c>
      <c r="F25" s="6">
        <v>0.37375860307922787</v>
      </c>
      <c r="G25" s="6">
        <v>0.26776690069562198</v>
      </c>
      <c r="H25" s="6" t="s">
        <v>432</v>
      </c>
      <c r="I25" s="6">
        <v>4.4396403272907295E-2</v>
      </c>
      <c r="J25" s="6">
        <v>4.4396403272907295E-2</v>
      </c>
      <c r="K25" s="6">
        <v>4.4396403272907295E-2</v>
      </c>
      <c r="L25" s="6">
        <v>2.1307889677909451E-2</v>
      </c>
      <c r="M25" s="6">
        <v>2.9717195696426248</v>
      </c>
      <c r="N25" s="6">
        <v>8.6611506835016353E-2</v>
      </c>
      <c r="O25" s="6">
        <v>1.6541908532556218E-5</v>
      </c>
      <c r="P25" s="6">
        <v>7.3058578185074621E-4</v>
      </c>
      <c r="Q25" s="6">
        <v>3.1695838226678573E-5</v>
      </c>
      <c r="R25" s="6">
        <v>3.855183416023273E-3</v>
      </c>
      <c r="S25" s="6">
        <v>2.340723914345969E-3</v>
      </c>
      <c r="T25" s="6">
        <v>3.1923513283978864E-5</v>
      </c>
      <c r="U25" s="6">
        <v>3.1684454473813553E-5</v>
      </c>
      <c r="V25" s="6">
        <v>6.0607750149483898E-3</v>
      </c>
      <c r="W25" s="6" t="s">
        <v>432</v>
      </c>
      <c r="X25" s="6">
        <v>2.5744311085800718E-4</v>
      </c>
      <c r="Y25" s="6">
        <v>2.0084338758035091E-3</v>
      </c>
      <c r="Z25" s="6">
        <v>2.2927529548743582E-4</v>
      </c>
      <c r="AA25" s="6">
        <v>2.0861766727621139E-4</v>
      </c>
      <c r="AB25" s="6">
        <v>2.7037699494251635E-3</v>
      </c>
      <c r="AC25" s="6" t="s">
        <v>431</v>
      </c>
      <c r="AD25" s="6" t="s">
        <v>431</v>
      </c>
      <c r="AE25" s="60"/>
      <c r="AF25" s="26">
        <v>13830.721257525556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3.2936437287192328</v>
      </c>
      <c r="F26" s="6">
        <v>0.27482427774164897</v>
      </c>
      <c r="G26" s="6">
        <v>0.23087611508153744</v>
      </c>
      <c r="H26" s="6" t="s">
        <v>432</v>
      </c>
      <c r="I26" s="6">
        <v>2.5892477824291871E-2</v>
      </c>
      <c r="J26" s="6">
        <v>2.5892477824291871E-2</v>
      </c>
      <c r="K26" s="6">
        <v>2.5892477824291871E-2</v>
      </c>
      <c r="L26" s="6">
        <v>1.2411443211653635E-2</v>
      </c>
      <c r="M26" s="6">
        <v>3.0928192777746069</v>
      </c>
      <c r="N26" s="6">
        <v>0.56415676468338916</v>
      </c>
      <c r="O26" s="6">
        <v>1.4358319528863115E-5</v>
      </c>
      <c r="P26" s="6">
        <v>6.3406015198831731E-4</v>
      </c>
      <c r="Q26" s="6">
        <v>2.7458262095027031E-5</v>
      </c>
      <c r="R26" s="6">
        <v>3.3203142543183429E-3</v>
      </c>
      <c r="S26" s="6">
        <v>2.0164060706948745E-3</v>
      </c>
      <c r="T26" s="6">
        <v>2.8942670142081572E-5</v>
      </c>
      <c r="U26" s="6">
        <v>2.7384041692674304E-5</v>
      </c>
      <c r="V26" s="6">
        <v>5.2347815983008758E-3</v>
      </c>
      <c r="W26" s="6" t="s">
        <v>432</v>
      </c>
      <c r="X26" s="6">
        <v>2.0219545961402513E-4</v>
      </c>
      <c r="Y26" s="6">
        <v>1.4123752925912841E-3</v>
      </c>
      <c r="Z26" s="6">
        <v>1.7272783638083123E-4</v>
      </c>
      <c r="AA26" s="6">
        <v>2.0078032110068962E-4</v>
      </c>
      <c r="AB26" s="6">
        <v>1.9880789096868301E-3</v>
      </c>
      <c r="AC26" s="6" t="s">
        <v>431</v>
      </c>
      <c r="AD26" s="6" t="s">
        <v>431</v>
      </c>
      <c r="AE26" s="60"/>
      <c r="AF26" s="26">
        <v>11873.639679059756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205.14759132</v>
      </c>
      <c r="F27" s="6">
        <v>44.576455338000002</v>
      </c>
      <c r="G27" s="6">
        <v>9.4215589889999993</v>
      </c>
      <c r="H27" s="6">
        <v>4.75563059</v>
      </c>
      <c r="I27" s="6">
        <v>10.345517624999999</v>
      </c>
      <c r="J27" s="6">
        <v>10.345517624999999</v>
      </c>
      <c r="K27" s="6">
        <v>10.345517624999999</v>
      </c>
      <c r="L27" s="6">
        <v>8.3635505160000001</v>
      </c>
      <c r="M27" s="6">
        <v>436.51045963199999</v>
      </c>
      <c r="N27" s="6">
        <v>52.954489445</v>
      </c>
      <c r="O27" s="6">
        <v>0.186581724</v>
      </c>
      <c r="P27" s="6">
        <v>0.117015271</v>
      </c>
      <c r="Q27" s="6">
        <v>3.1502990000000001E-3</v>
      </c>
      <c r="R27" s="6">
        <v>0.912088228</v>
      </c>
      <c r="S27" s="6">
        <v>31.597687497999999</v>
      </c>
      <c r="T27" s="6">
        <v>1.3094974399999999</v>
      </c>
      <c r="U27" s="6">
        <v>0.186306316</v>
      </c>
      <c r="V27" s="6">
        <v>18.652459067999999</v>
      </c>
      <c r="W27" s="6">
        <v>13.6473908897</v>
      </c>
      <c r="X27" s="6">
        <v>0.3732268585272</v>
      </c>
      <c r="Y27" s="6">
        <v>0.42267721610960002</v>
      </c>
      <c r="Z27" s="6">
        <v>0.32466452828510001</v>
      </c>
      <c r="AA27" s="6">
        <v>0.36336313803089998</v>
      </c>
      <c r="AB27" s="6">
        <v>1.4839317409545001</v>
      </c>
      <c r="AC27" s="6" t="s">
        <v>431</v>
      </c>
      <c r="AD27" s="6">
        <v>2.7343980000000001</v>
      </c>
      <c r="AE27" s="60"/>
      <c r="AF27" s="26">
        <v>758998.85860775213</v>
      </c>
      <c r="AG27" s="26" t="s">
        <v>433</v>
      </c>
      <c r="AH27" s="26" t="s">
        <v>433</v>
      </c>
      <c r="AI27" s="26">
        <v>4793.5261030618649</v>
      </c>
      <c r="AJ27" s="26">
        <v>114.7148489989075</v>
      </c>
      <c r="AK27" s="26" t="s">
        <v>431</v>
      </c>
      <c r="AL27" s="49" t="s">
        <v>49</v>
      </c>
    </row>
    <row r="28" spans="1:38" s="2" customFormat="1" ht="26.25" customHeight="1" thickBot="1" x14ac:dyDescent="0.25">
      <c r="A28" s="70" t="s">
        <v>78</v>
      </c>
      <c r="B28" s="70" t="s">
        <v>81</v>
      </c>
      <c r="C28" s="71" t="s">
        <v>82</v>
      </c>
      <c r="D28" s="72"/>
      <c r="E28" s="6">
        <v>42.624116720000004</v>
      </c>
      <c r="F28" s="6">
        <v>6.0707777539999999</v>
      </c>
      <c r="G28" s="6">
        <v>1.9361309920000001</v>
      </c>
      <c r="H28" s="6">
        <v>3.8909302999999999E-2</v>
      </c>
      <c r="I28" s="6">
        <v>4.2220276889999999</v>
      </c>
      <c r="J28" s="6">
        <v>4.2220276889999999</v>
      </c>
      <c r="K28" s="6">
        <v>4.2220276889999999</v>
      </c>
      <c r="L28" s="6">
        <v>3.070060593</v>
      </c>
      <c r="M28" s="6">
        <v>59.700381038000003</v>
      </c>
      <c r="N28" s="6">
        <v>2.556246931</v>
      </c>
      <c r="O28" s="6">
        <v>1.986197E-2</v>
      </c>
      <c r="P28" s="6">
        <v>1.5697849E-2</v>
      </c>
      <c r="Q28" s="6">
        <v>3.14634E-4</v>
      </c>
      <c r="R28" s="6">
        <v>0.10707510100000001</v>
      </c>
      <c r="S28" s="6">
        <v>3.3769561220000002</v>
      </c>
      <c r="T28" s="6">
        <v>0.13861558199999999</v>
      </c>
      <c r="U28" s="6">
        <v>1.9912529000000002E-2</v>
      </c>
      <c r="V28" s="6">
        <v>1.998514898</v>
      </c>
      <c r="W28" s="6">
        <v>1.6382602244</v>
      </c>
      <c r="X28" s="6">
        <v>5.3427466504400001E-2</v>
      </c>
      <c r="Y28" s="6">
        <v>6.0315176709800002E-2</v>
      </c>
      <c r="Z28" s="6">
        <v>4.6819369679600001E-2</v>
      </c>
      <c r="AA28" s="6">
        <v>5.0505400278800003E-2</v>
      </c>
      <c r="AB28" s="6">
        <v>0.21106741317319999</v>
      </c>
      <c r="AC28" s="6" t="s">
        <v>431</v>
      </c>
      <c r="AD28" s="6">
        <v>0.365143</v>
      </c>
      <c r="AE28" s="60"/>
      <c r="AF28" s="26">
        <v>124042.06913850132</v>
      </c>
      <c r="AG28" s="26" t="s">
        <v>433</v>
      </c>
      <c r="AH28" s="26" t="s">
        <v>433</v>
      </c>
      <c r="AI28" s="26">
        <v>560.49369860481431</v>
      </c>
      <c r="AJ28" s="26">
        <v>29.391450252128415</v>
      </c>
      <c r="AK28" s="26" t="s">
        <v>431</v>
      </c>
      <c r="AL28" s="49" t="s">
        <v>49</v>
      </c>
    </row>
    <row r="29" spans="1:38" s="2" customFormat="1" ht="26.25" customHeight="1" thickBot="1" x14ac:dyDescent="0.25">
      <c r="A29" s="70" t="s">
        <v>78</v>
      </c>
      <c r="B29" s="70" t="s">
        <v>83</v>
      </c>
      <c r="C29" s="71" t="s">
        <v>84</v>
      </c>
      <c r="D29" s="72"/>
      <c r="E29" s="6">
        <v>242.68326263500001</v>
      </c>
      <c r="F29" s="6">
        <v>9.4447870379999994</v>
      </c>
      <c r="G29" s="6">
        <v>5.1435793580000002</v>
      </c>
      <c r="H29" s="6">
        <v>9.7467629E-2</v>
      </c>
      <c r="I29" s="6">
        <v>6.1152284840000002</v>
      </c>
      <c r="J29" s="6">
        <v>6.1152284840000002</v>
      </c>
      <c r="K29" s="6">
        <v>6.1152284840000002</v>
      </c>
      <c r="L29" s="6">
        <v>3.8391814179999999</v>
      </c>
      <c r="M29" s="6">
        <v>58.687215975000001</v>
      </c>
      <c r="N29" s="6">
        <v>4.4684685030000004</v>
      </c>
      <c r="O29" s="6">
        <v>2.7304077999999999E-2</v>
      </c>
      <c r="P29" s="6">
        <v>3.9374581999999998E-2</v>
      </c>
      <c r="Q29" s="6">
        <v>7.4304199999999996E-4</v>
      </c>
      <c r="R29" s="6">
        <v>0.176540955</v>
      </c>
      <c r="S29" s="6">
        <v>4.6374071800000003</v>
      </c>
      <c r="T29" s="6">
        <v>0.189838072</v>
      </c>
      <c r="U29" s="6">
        <v>2.7557339E-2</v>
      </c>
      <c r="V29" s="6">
        <v>2.7927235979999998</v>
      </c>
      <c r="W29" s="6">
        <v>2.1195717195000001</v>
      </c>
      <c r="X29" s="6">
        <v>3.0281476352699999E-2</v>
      </c>
      <c r="Y29" s="6">
        <v>0.18337116235869999</v>
      </c>
      <c r="Z29" s="6">
        <v>0.2049046566545</v>
      </c>
      <c r="AA29" s="6">
        <v>4.7104518770900002E-2</v>
      </c>
      <c r="AB29" s="6">
        <v>0.46566181413770003</v>
      </c>
      <c r="AC29" s="6" t="s">
        <v>431</v>
      </c>
      <c r="AD29" s="6">
        <v>0.41600900000000002</v>
      </c>
      <c r="AE29" s="60"/>
      <c r="AF29" s="26">
        <v>319731.00821813312</v>
      </c>
      <c r="AG29" s="26" t="s">
        <v>433</v>
      </c>
      <c r="AH29" s="26">
        <v>818.51628000000005</v>
      </c>
      <c r="AI29" s="26">
        <v>1370.5942543175654</v>
      </c>
      <c r="AJ29" s="26">
        <v>79.704854748964095</v>
      </c>
      <c r="AK29" s="26" t="s">
        <v>431</v>
      </c>
      <c r="AL29" s="49" t="s">
        <v>49</v>
      </c>
    </row>
    <row r="30" spans="1:38" s="2" customFormat="1" ht="26.25" customHeight="1" thickBot="1" x14ac:dyDescent="0.25">
      <c r="A30" s="70" t="s">
        <v>78</v>
      </c>
      <c r="B30" s="70" t="s">
        <v>85</v>
      </c>
      <c r="C30" s="71" t="s">
        <v>86</v>
      </c>
      <c r="D30" s="72"/>
      <c r="E30" s="6">
        <v>4.7884484309999999</v>
      </c>
      <c r="F30" s="6">
        <v>32.450112998999998</v>
      </c>
      <c r="G30" s="6">
        <v>0.16585470599999999</v>
      </c>
      <c r="H30" s="6">
        <v>3.1187018E-2</v>
      </c>
      <c r="I30" s="6">
        <v>0.40285545900000003</v>
      </c>
      <c r="J30" s="6">
        <v>0.40285545900000003</v>
      </c>
      <c r="K30" s="6">
        <v>0.40285545900000003</v>
      </c>
      <c r="L30" s="6">
        <v>6.3371536000000006E-2</v>
      </c>
      <c r="M30" s="6">
        <v>249.69976118899999</v>
      </c>
      <c r="N30" s="6">
        <v>3.8223724159999999</v>
      </c>
      <c r="O30" s="6">
        <v>1.6615800999999999E-2</v>
      </c>
      <c r="P30" s="6">
        <v>4.9579710000000003E-3</v>
      </c>
      <c r="Q30" s="6">
        <v>1.7096099999999999E-4</v>
      </c>
      <c r="R30" s="6">
        <v>7.3071612999999994E-2</v>
      </c>
      <c r="S30" s="6">
        <v>2.8180070110000002</v>
      </c>
      <c r="T30" s="6">
        <v>0.11671492999999999</v>
      </c>
      <c r="U30" s="6">
        <v>1.6543430000000001E-2</v>
      </c>
      <c r="V30" s="6">
        <v>1.647999231</v>
      </c>
      <c r="W30" s="6">
        <v>0.55731556059999998</v>
      </c>
      <c r="X30" s="6">
        <v>7.2005251359999996E-3</v>
      </c>
      <c r="Y30" s="6">
        <v>1.1453958294800001E-2</v>
      </c>
      <c r="Z30" s="6">
        <v>4.9627705650999998E-3</v>
      </c>
      <c r="AA30" s="6">
        <v>1.31646063185E-2</v>
      </c>
      <c r="AB30" s="6">
        <v>3.6781860316400003E-2</v>
      </c>
      <c r="AC30" s="6" t="s">
        <v>431</v>
      </c>
      <c r="AD30" s="6">
        <v>0.36000700000000002</v>
      </c>
      <c r="AE30" s="60"/>
      <c r="AF30" s="26">
        <v>23898.574962681912</v>
      </c>
      <c r="AG30" s="26" t="s">
        <v>433</v>
      </c>
      <c r="AH30" s="26" t="s">
        <v>433</v>
      </c>
      <c r="AI30" s="26">
        <v>231.76479001575498</v>
      </c>
      <c r="AJ30" s="26" t="s">
        <v>433</v>
      </c>
      <c r="AK30" s="26" t="s">
        <v>431</v>
      </c>
      <c r="AL30" s="49" t="s">
        <v>49</v>
      </c>
    </row>
    <row r="31" spans="1:38" s="2" customFormat="1" ht="26.25" customHeight="1" thickBot="1" x14ac:dyDescent="0.25">
      <c r="A31" s="70" t="s">
        <v>78</v>
      </c>
      <c r="B31" s="70" t="s">
        <v>87</v>
      </c>
      <c r="C31" s="71" t="s">
        <v>88</v>
      </c>
      <c r="D31" s="72"/>
      <c r="E31" s="6" t="s">
        <v>431</v>
      </c>
      <c r="F31" s="6">
        <v>13.827980652999999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320120.23240600002</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3.4625165820000001</v>
      </c>
      <c r="J32" s="6">
        <v>6.2374059050000001</v>
      </c>
      <c r="K32" s="6">
        <v>8.462153593</v>
      </c>
      <c r="L32" s="6">
        <v>0.378672438</v>
      </c>
      <c r="M32" s="6" t="s">
        <v>431</v>
      </c>
      <c r="N32" s="6">
        <v>7.629434356</v>
      </c>
      <c r="O32" s="6">
        <v>3.7348207000000001E-2</v>
      </c>
      <c r="P32" s="6" t="s">
        <v>432</v>
      </c>
      <c r="Q32" s="6">
        <v>8.9001521E-2</v>
      </c>
      <c r="R32" s="6">
        <v>2.8056466850000001</v>
      </c>
      <c r="S32" s="6">
        <v>61.251453724000001</v>
      </c>
      <c r="T32" s="6">
        <v>0.45726929300000002</v>
      </c>
      <c r="U32" s="6">
        <v>6.9250328E-2</v>
      </c>
      <c r="V32" s="6">
        <v>27.219126941999999</v>
      </c>
      <c r="W32" s="6" t="s">
        <v>431</v>
      </c>
      <c r="X32" s="6">
        <v>9.7413826231000002E-3</v>
      </c>
      <c r="Y32" s="6">
        <v>5.0007008250000002E-4</v>
      </c>
      <c r="Z32" s="6">
        <v>7.3819869299999996E-4</v>
      </c>
      <c r="AA32" s="6" t="s">
        <v>432</v>
      </c>
      <c r="AB32" s="6">
        <v>1.0979651398099999E-2</v>
      </c>
      <c r="AC32" s="6" t="s">
        <v>431</v>
      </c>
      <c r="AD32" s="6" t="s">
        <v>431</v>
      </c>
      <c r="AE32" s="60"/>
      <c r="AF32" s="26" t="s">
        <v>433</v>
      </c>
      <c r="AG32" s="26" t="s">
        <v>433</v>
      </c>
      <c r="AH32" s="26" t="s">
        <v>433</v>
      </c>
      <c r="AI32" s="26" t="s">
        <v>433</v>
      </c>
      <c r="AJ32" s="26" t="s">
        <v>433</v>
      </c>
      <c r="AK32" s="26">
        <v>383616662.80022705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2.0651028710000001</v>
      </c>
      <c r="J33" s="6">
        <v>3.8242645770000001</v>
      </c>
      <c r="K33" s="6">
        <v>7.6485291530000001</v>
      </c>
      <c r="L33" s="6">
        <v>8.1074402000000004E-2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383616662.80022705</v>
      </c>
      <c r="AL33" s="49" t="s">
        <v>413</v>
      </c>
    </row>
    <row r="34" spans="1:38" s="2" customFormat="1" ht="26.25" customHeight="1" thickBot="1" x14ac:dyDescent="0.25">
      <c r="A34" s="70" t="s">
        <v>70</v>
      </c>
      <c r="B34" s="70" t="s">
        <v>93</v>
      </c>
      <c r="C34" s="71" t="s">
        <v>94</v>
      </c>
      <c r="D34" s="72"/>
      <c r="E34" s="6">
        <v>5.0615396449999999</v>
      </c>
      <c r="F34" s="6">
        <v>0.44916335299999999</v>
      </c>
      <c r="G34" s="6">
        <v>0.10586388100000001</v>
      </c>
      <c r="H34" s="6">
        <v>6.7615800000000005E-4</v>
      </c>
      <c r="I34" s="6">
        <v>0.13233413999999999</v>
      </c>
      <c r="J34" s="6">
        <v>0.13909575299999999</v>
      </c>
      <c r="K34" s="6">
        <v>0.14682329299999999</v>
      </c>
      <c r="L34" s="6">
        <v>8.6017197000000004E-2</v>
      </c>
      <c r="M34" s="6">
        <v>1.0335586670000001</v>
      </c>
      <c r="N34" s="6" t="s">
        <v>432</v>
      </c>
      <c r="O34" s="6">
        <v>9.6593899999999997E-4</v>
      </c>
      <c r="P34" s="6" t="s">
        <v>432</v>
      </c>
      <c r="Q34" s="6" t="s">
        <v>432</v>
      </c>
      <c r="R34" s="6">
        <v>4.8297169999999999E-3</v>
      </c>
      <c r="S34" s="6">
        <v>0.164210258</v>
      </c>
      <c r="T34" s="6">
        <v>6.7616009999999999E-3</v>
      </c>
      <c r="U34" s="6">
        <v>9.6593899999999997E-4</v>
      </c>
      <c r="V34" s="6">
        <v>9.6594269999999996E-2</v>
      </c>
      <c r="W34" s="6">
        <v>2.6996166020639999E-2</v>
      </c>
      <c r="X34" s="6">
        <v>2.8978280400000001E-3</v>
      </c>
      <c r="Y34" s="6">
        <v>4.8297134000000004E-3</v>
      </c>
      <c r="Z34" s="6">
        <v>3.3228428191999998E-3</v>
      </c>
      <c r="AA34" s="6">
        <v>7.6309471719999999E-4</v>
      </c>
      <c r="AB34" s="6">
        <v>1.18134789764E-2</v>
      </c>
      <c r="AC34" s="6" t="s">
        <v>431</v>
      </c>
      <c r="AD34" s="6" t="s">
        <v>431</v>
      </c>
      <c r="AE34" s="60"/>
      <c r="AF34" s="26">
        <v>4163.2129507999998</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74.596354417000001</v>
      </c>
      <c r="F36" s="6">
        <v>3.125397634</v>
      </c>
      <c r="G36" s="6">
        <v>19.504985226999999</v>
      </c>
      <c r="H36" s="6" t="s">
        <v>432</v>
      </c>
      <c r="I36" s="6">
        <v>1.6268303799999999</v>
      </c>
      <c r="J36" s="6">
        <v>1.9127587180000001</v>
      </c>
      <c r="K36" s="6">
        <v>1.9127587180000001</v>
      </c>
      <c r="L36" s="6">
        <v>6.4128479000000002E-2</v>
      </c>
      <c r="M36" s="6">
        <v>6.5339027070000002</v>
      </c>
      <c r="N36" s="6">
        <v>0.21118202599999999</v>
      </c>
      <c r="O36" s="6">
        <v>1.7192463000000002E-2</v>
      </c>
      <c r="P36" s="6">
        <v>4.5417394E-2</v>
      </c>
      <c r="Q36" s="6">
        <v>0.161169849</v>
      </c>
      <c r="R36" s="6">
        <v>0.18144231299999999</v>
      </c>
      <c r="S36" s="6">
        <v>1.4343967529999999</v>
      </c>
      <c r="T36" s="6">
        <v>6.3392463079999999</v>
      </c>
      <c r="U36" s="6">
        <v>0.17346462500000001</v>
      </c>
      <c r="V36" s="6">
        <v>1.8782955670000001</v>
      </c>
      <c r="W36" s="6">
        <v>0.25584201991000005</v>
      </c>
      <c r="X36" s="6">
        <v>3.5924926140000002E-3</v>
      </c>
      <c r="Y36" s="6">
        <v>1.8732463070000004E-2</v>
      </c>
      <c r="Z36" s="6">
        <v>1.719246307E-2</v>
      </c>
      <c r="AA36" s="6">
        <v>2.7972463070000003E-3</v>
      </c>
      <c r="AB36" s="6">
        <v>4.2314665061000005E-2</v>
      </c>
      <c r="AC36" s="6">
        <v>0.13444800000000001</v>
      </c>
      <c r="AD36" s="6">
        <v>0.14140800000000001</v>
      </c>
      <c r="AE36" s="60"/>
      <c r="AF36" s="26">
        <v>67144.875831700003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0.276087839</v>
      </c>
      <c r="F37" s="6">
        <v>1.0937934999999999E-2</v>
      </c>
      <c r="G37" s="6">
        <v>8.7963039999999996E-3</v>
      </c>
      <c r="H37" s="6" t="s">
        <v>431</v>
      </c>
      <c r="I37" s="6">
        <v>1.250644E-3</v>
      </c>
      <c r="J37" s="6">
        <v>1.250644E-3</v>
      </c>
      <c r="K37" s="6">
        <v>1.250644E-3</v>
      </c>
      <c r="L37" s="6">
        <v>3.8339899999999998E-4</v>
      </c>
      <c r="M37" s="6">
        <v>3.0948206999999998E-2</v>
      </c>
      <c r="N37" s="6">
        <v>1.9873000000000001E-5</v>
      </c>
      <c r="O37" s="6">
        <v>1.9130000000000001E-6</v>
      </c>
      <c r="P37" s="6">
        <v>4.0238399999999999E-4</v>
      </c>
      <c r="Q37" s="6">
        <v>4.7614199999999998E-4</v>
      </c>
      <c r="R37" s="6">
        <v>2.1636000000000001E-5</v>
      </c>
      <c r="S37" s="6">
        <v>2.8280999999999999E-5</v>
      </c>
      <c r="T37" s="6">
        <v>2.9330000000000001E-6</v>
      </c>
      <c r="U37" s="6">
        <v>6.3652999999999995E-5</v>
      </c>
      <c r="V37" s="6">
        <v>5.4161219999999998E-3</v>
      </c>
      <c r="W37" s="6">
        <v>2.0529521999999999E-3</v>
      </c>
      <c r="X37" s="6">
        <v>2.3731095999999999E-6</v>
      </c>
      <c r="Y37" s="6">
        <v>4.6930164E-6</v>
      </c>
      <c r="Z37" s="6">
        <v>3.4523924000000001E-6</v>
      </c>
      <c r="AA37" s="6">
        <v>3.4337364000000002E-6</v>
      </c>
      <c r="AB37" s="6">
        <v>1.3952254800000001E-5</v>
      </c>
      <c r="AC37" s="6">
        <v>2.0000000000000002E-5</v>
      </c>
      <c r="AD37" s="6" t="s">
        <v>431</v>
      </c>
      <c r="AE37" s="60"/>
      <c r="AF37" s="26">
        <v>93.28</v>
      </c>
      <c r="AG37" s="26" t="s">
        <v>431</v>
      </c>
      <c r="AH37" s="26">
        <v>3921.21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10.133163191</v>
      </c>
      <c r="F39" s="6">
        <v>1.0468191529999999</v>
      </c>
      <c r="G39" s="6">
        <v>12.478260794000001</v>
      </c>
      <c r="H39" s="6" t="s">
        <v>432</v>
      </c>
      <c r="I39" s="6">
        <v>2.711623484</v>
      </c>
      <c r="J39" s="6">
        <v>3.5116951090000001</v>
      </c>
      <c r="K39" s="6">
        <v>4.3170442370000002</v>
      </c>
      <c r="L39" s="6">
        <v>0.19444246400000001</v>
      </c>
      <c r="M39" s="6">
        <v>5.3310557259999998</v>
      </c>
      <c r="N39" s="6">
        <v>0.998652981</v>
      </c>
      <c r="O39" s="6">
        <v>5.2670527000000002E-2</v>
      </c>
      <c r="P39" s="6">
        <v>2.6075289000000001E-2</v>
      </c>
      <c r="Q39" s="6">
        <v>8.9226556999999998E-2</v>
      </c>
      <c r="R39" s="6">
        <v>1.6511128509999999</v>
      </c>
      <c r="S39" s="6">
        <v>0.264884856</v>
      </c>
      <c r="T39" s="6">
        <v>15.815169706000001</v>
      </c>
      <c r="U39" s="6">
        <v>1.2863584000000001E-2</v>
      </c>
      <c r="V39" s="6">
        <v>1.7200127679999999</v>
      </c>
      <c r="W39" s="6">
        <v>1.1547238405661604</v>
      </c>
      <c r="X39" s="6">
        <v>0.11982102074173634</v>
      </c>
      <c r="Y39" s="6">
        <v>0.21758302017145681</v>
      </c>
      <c r="Z39" s="6">
        <v>0.10320338917747293</v>
      </c>
      <c r="AA39" s="6">
        <v>9.6541330035237627E-2</v>
      </c>
      <c r="AB39" s="6">
        <v>0.53714876012590373</v>
      </c>
      <c r="AC39" s="6">
        <v>2.8957E-2</v>
      </c>
      <c r="AD39" s="6">
        <v>0.25795499999999999</v>
      </c>
      <c r="AE39" s="60"/>
      <c r="AF39" s="26">
        <v>89333.761048613043</v>
      </c>
      <c r="AG39" s="26">
        <v>2118.5614279091333</v>
      </c>
      <c r="AH39" s="26">
        <v>21852.970661204905</v>
      </c>
      <c r="AI39" s="26">
        <v>2648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23.459093703000001</v>
      </c>
      <c r="F41" s="6">
        <v>42.578071823999998</v>
      </c>
      <c r="G41" s="6">
        <v>18.476868455000002</v>
      </c>
      <c r="H41" s="6">
        <v>0.63753359099999996</v>
      </c>
      <c r="I41" s="6">
        <v>51.577721496000002</v>
      </c>
      <c r="J41" s="6">
        <v>53.076400823999997</v>
      </c>
      <c r="K41" s="6">
        <v>55.963164825</v>
      </c>
      <c r="L41" s="6">
        <v>5.9249840740000002</v>
      </c>
      <c r="M41" s="6">
        <v>370.13141813999999</v>
      </c>
      <c r="N41" s="6">
        <v>4.2233096249999997</v>
      </c>
      <c r="O41" s="6">
        <v>1.127026657</v>
      </c>
      <c r="P41" s="6">
        <v>0.13854570199999999</v>
      </c>
      <c r="Q41" s="6">
        <v>8.2280918999999994E-2</v>
      </c>
      <c r="R41" s="6">
        <v>2.1101536049999998</v>
      </c>
      <c r="S41" s="6">
        <v>0.81236903000000005</v>
      </c>
      <c r="T41" s="6">
        <v>0.36371484700000001</v>
      </c>
      <c r="U41" s="6">
        <v>6.4024853000000007E-2</v>
      </c>
      <c r="V41" s="6">
        <v>46.193657133999999</v>
      </c>
      <c r="W41" s="6">
        <v>56.914999171197458</v>
      </c>
      <c r="X41" s="6">
        <v>12.004117696289757</v>
      </c>
      <c r="Y41" s="6">
        <v>11.08267879776515</v>
      </c>
      <c r="Z41" s="6">
        <v>4.2440100815032524</v>
      </c>
      <c r="AA41" s="6">
        <v>6.3777320229370895</v>
      </c>
      <c r="AB41" s="6">
        <v>33.708538598495252</v>
      </c>
      <c r="AC41" s="6">
        <v>0.42821500000000001</v>
      </c>
      <c r="AD41" s="6">
        <v>1.6548609999999999</v>
      </c>
      <c r="AE41" s="60"/>
      <c r="AF41" s="26">
        <v>180626.90719999999</v>
      </c>
      <c r="AG41" s="26">
        <v>10738.607139545666</v>
      </c>
      <c r="AH41" s="26">
        <v>126182.85775779467</v>
      </c>
      <c r="AI41" s="26">
        <v>84441.536896799909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17.884520622</v>
      </c>
      <c r="F43" s="6">
        <v>1.028100375</v>
      </c>
      <c r="G43" s="6">
        <v>1.009835947</v>
      </c>
      <c r="H43" s="6" t="s">
        <v>432</v>
      </c>
      <c r="I43" s="6">
        <v>0.62794220199999995</v>
      </c>
      <c r="J43" s="6">
        <v>0.63947899799999997</v>
      </c>
      <c r="K43" s="6">
        <v>0.65237830299999999</v>
      </c>
      <c r="L43" s="6">
        <v>0.43050424100000001</v>
      </c>
      <c r="M43" s="6">
        <v>3.3718411370000001</v>
      </c>
      <c r="N43" s="6">
        <v>2.7856597E-2</v>
      </c>
      <c r="O43" s="6">
        <v>7.5820210000000004E-3</v>
      </c>
      <c r="P43" s="6">
        <v>4.9961290000000002E-3</v>
      </c>
      <c r="Q43" s="6">
        <v>5.3774959999999998E-3</v>
      </c>
      <c r="R43" s="6">
        <v>3.6988937E-2</v>
      </c>
      <c r="S43" s="6">
        <v>1.1716463E-2</v>
      </c>
      <c r="T43" s="6">
        <v>0.21021648000000001</v>
      </c>
      <c r="U43" s="6">
        <v>6.3375580000000001E-3</v>
      </c>
      <c r="V43" s="6">
        <v>1.310984913</v>
      </c>
      <c r="W43" s="6">
        <v>8.247119831608353E-2</v>
      </c>
      <c r="X43" s="6">
        <v>6.528312683636928E-3</v>
      </c>
      <c r="Y43" s="6">
        <v>1.1074881186607325E-2</v>
      </c>
      <c r="Z43" s="6">
        <v>3.7997724011488302E-3</v>
      </c>
      <c r="AA43" s="6">
        <v>3.2512321186607324E-3</v>
      </c>
      <c r="AB43" s="6">
        <v>2.4654198390053818E-2</v>
      </c>
      <c r="AC43" s="6">
        <v>7.2639999999999996E-3</v>
      </c>
      <c r="AD43" s="6">
        <v>0.17760699999999999</v>
      </c>
      <c r="AE43" s="60"/>
      <c r="AF43" s="26">
        <v>21701.572440488424</v>
      </c>
      <c r="AG43" s="26" t="s">
        <v>433</v>
      </c>
      <c r="AH43" s="26">
        <v>23434.69741009875</v>
      </c>
      <c r="AI43" s="26">
        <v>548</v>
      </c>
      <c r="AJ43" s="26" t="s">
        <v>433</v>
      </c>
      <c r="AK43" s="26" t="s">
        <v>431</v>
      </c>
      <c r="AL43" s="49" t="s">
        <v>49</v>
      </c>
    </row>
    <row r="44" spans="1:38" s="2" customFormat="1" ht="26.25" customHeight="1" thickBot="1" x14ac:dyDescent="0.25">
      <c r="A44" s="70" t="s">
        <v>70</v>
      </c>
      <c r="B44" s="70" t="s">
        <v>111</v>
      </c>
      <c r="C44" s="71" t="s">
        <v>112</v>
      </c>
      <c r="D44" s="72"/>
      <c r="E44" s="6">
        <v>81.015994964000001</v>
      </c>
      <c r="F44" s="6">
        <v>9.8040153459999999</v>
      </c>
      <c r="G44" s="6">
        <v>8.3939659990000006</v>
      </c>
      <c r="H44" s="6">
        <v>1.6271857000000001E-2</v>
      </c>
      <c r="I44" s="6">
        <v>4.7460875720000004</v>
      </c>
      <c r="J44" s="6">
        <v>4.7460875720000004</v>
      </c>
      <c r="K44" s="6">
        <v>4.7460875720000004</v>
      </c>
      <c r="L44" s="6">
        <v>2.686199674</v>
      </c>
      <c r="M44" s="6">
        <v>29.955451691</v>
      </c>
      <c r="N44" s="6" t="s">
        <v>432</v>
      </c>
      <c r="O44" s="6">
        <v>2.1008813000000001E-2</v>
      </c>
      <c r="P44" s="6" t="s">
        <v>432</v>
      </c>
      <c r="Q44" s="6" t="s">
        <v>432</v>
      </c>
      <c r="R44" s="6">
        <v>0.105044047</v>
      </c>
      <c r="S44" s="6">
        <v>3.5714976950000001</v>
      </c>
      <c r="T44" s="6">
        <v>0.14706166100000001</v>
      </c>
      <c r="U44" s="6">
        <v>2.1008813000000001E-2</v>
      </c>
      <c r="V44" s="6">
        <v>2.1008810040000001</v>
      </c>
      <c r="W44" s="6" t="s">
        <v>432</v>
      </c>
      <c r="X44" s="6">
        <v>6.307422E-2</v>
      </c>
      <c r="Y44" s="6">
        <v>0.10499625999999999</v>
      </c>
      <c r="Z44" s="6">
        <v>7.2270306399999998E-2</v>
      </c>
      <c r="AA44" s="6">
        <v>1.65969599E-2</v>
      </c>
      <c r="AB44" s="6">
        <v>0.25693774629999999</v>
      </c>
      <c r="AC44" s="6" t="s">
        <v>431</v>
      </c>
      <c r="AD44" s="6" t="s">
        <v>431</v>
      </c>
      <c r="AE44" s="60"/>
      <c r="AF44" s="26">
        <v>90543.239889999997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33.977529316999998</v>
      </c>
      <c r="F45" s="6">
        <v>1.201515933</v>
      </c>
      <c r="G45" s="6">
        <v>2.4578779599999998</v>
      </c>
      <c r="H45" s="6" t="s">
        <v>432</v>
      </c>
      <c r="I45" s="6">
        <v>0.55264419499999995</v>
      </c>
      <c r="J45" s="6">
        <v>0.64921787200000003</v>
      </c>
      <c r="K45" s="6">
        <v>0.64921787200000003</v>
      </c>
      <c r="L45" s="6">
        <v>2.9251972000000001E-2</v>
      </c>
      <c r="M45" s="6">
        <v>2.7261247489999998</v>
      </c>
      <c r="N45" s="6">
        <v>7.9881031000000005E-2</v>
      </c>
      <c r="O45" s="6">
        <v>6.1446920000000002E-3</v>
      </c>
      <c r="P45" s="6">
        <v>1.8434078999999999E-2</v>
      </c>
      <c r="Q45" s="6">
        <v>2.4578783E-2</v>
      </c>
      <c r="R45" s="6">
        <v>3.0723472000000002E-2</v>
      </c>
      <c r="S45" s="6">
        <v>0.54073315099999997</v>
      </c>
      <c r="T45" s="6">
        <v>0.61446948899999998</v>
      </c>
      <c r="U45" s="6">
        <v>6.144695E-2</v>
      </c>
      <c r="V45" s="6">
        <v>0.73736338800000001</v>
      </c>
      <c r="W45" s="6">
        <v>7.9881033726E-2</v>
      </c>
      <c r="X45" s="6">
        <v>1.2289389804000001E-3</v>
      </c>
      <c r="Y45" s="6">
        <v>6.1446949019999999E-3</v>
      </c>
      <c r="Z45" s="6">
        <v>6.1446949019999999E-3</v>
      </c>
      <c r="AA45" s="6">
        <v>6.1446949020000003E-4</v>
      </c>
      <c r="AB45" s="6">
        <v>1.4132798274599999E-2</v>
      </c>
      <c r="AC45" s="6">
        <v>4.9158E-2</v>
      </c>
      <c r="AD45" s="6">
        <v>2.3345000000000001E-2</v>
      </c>
      <c r="AE45" s="60"/>
      <c r="AF45" s="26">
        <v>26483.635027619999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4.2832603279999999</v>
      </c>
      <c r="F47" s="6">
        <v>0.13606722600000001</v>
      </c>
      <c r="G47" s="6">
        <v>0.241992073</v>
      </c>
      <c r="H47" s="6">
        <v>8.12475E-4</v>
      </c>
      <c r="I47" s="6">
        <v>6.2841827000000003E-2</v>
      </c>
      <c r="J47" s="6">
        <v>7.1249505000000005E-2</v>
      </c>
      <c r="K47" s="6">
        <v>7.4315922000000006E-2</v>
      </c>
      <c r="L47" s="6">
        <v>1.7923319E-2</v>
      </c>
      <c r="M47" s="6">
        <v>1.1772550550000001</v>
      </c>
      <c r="N47" s="6">
        <v>0.31471519799999997</v>
      </c>
      <c r="O47" s="6">
        <v>5.1214399999999997E-4</v>
      </c>
      <c r="P47" s="6">
        <v>1.4289330000000001E-3</v>
      </c>
      <c r="Q47" s="6">
        <v>1.551389E-3</v>
      </c>
      <c r="R47" s="6">
        <v>5.0435499999999999E-3</v>
      </c>
      <c r="S47" s="6">
        <v>8.3315122000000005E-2</v>
      </c>
      <c r="T47" s="6">
        <v>3.8435476000000003E-2</v>
      </c>
      <c r="U47" s="6">
        <v>3.8987290000000001E-3</v>
      </c>
      <c r="V47" s="6">
        <v>7.1720197999999999E-2</v>
      </c>
      <c r="W47" s="6">
        <v>1.48027752546E-2</v>
      </c>
      <c r="X47" s="6">
        <v>3.8468941330665091E-4</v>
      </c>
      <c r="Y47" s="6">
        <v>1.0047259444819199E-3</v>
      </c>
      <c r="Z47" s="6">
        <v>7.513108791835448E-4</v>
      </c>
      <c r="AA47" s="6">
        <v>3.4314239661680434E-4</v>
      </c>
      <c r="AB47" s="6">
        <v>2.4838686333889201E-3</v>
      </c>
      <c r="AC47" s="6">
        <v>2.993E-3</v>
      </c>
      <c r="AD47" s="6">
        <v>3.4450000000000001E-3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8.3003999999999994E-2</v>
      </c>
      <c r="J48" s="6">
        <v>0.53952599999999995</v>
      </c>
      <c r="K48" s="6">
        <v>1.134388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13.834</v>
      </c>
      <c r="AL48" s="49" t="s">
        <v>122</v>
      </c>
    </row>
    <row r="49" spans="1:38" s="2" customFormat="1" ht="26.25" customHeight="1" thickBot="1" x14ac:dyDescent="0.25">
      <c r="A49" s="70" t="s">
        <v>119</v>
      </c>
      <c r="B49" s="70" t="s">
        <v>123</v>
      </c>
      <c r="C49" s="71" t="s">
        <v>124</v>
      </c>
      <c r="D49" s="72"/>
      <c r="E49" s="6">
        <v>2.5552269000000002E-3</v>
      </c>
      <c r="F49" s="6">
        <v>2.1861385699999999E-2</v>
      </c>
      <c r="G49" s="6">
        <v>2.2713128E-3</v>
      </c>
      <c r="H49" s="6">
        <v>1.05048217E-2</v>
      </c>
      <c r="I49" s="6">
        <v>0.1785819689</v>
      </c>
      <c r="J49" s="6">
        <v>0.42445157950000001</v>
      </c>
      <c r="K49" s="6">
        <v>0.98574975519999997</v>
      </c>
      <c r="L49" s="6" t="s">
        <v>432</v>
      </c>
      <c r="M49" s="6">
        <v>1.3062887741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15.975897681499987</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0.25455599996779099</v>
      </c>
      <c r="AL51" s="49" t="s">
        <v>130</v>
      </c>
    </row>
    <row r="52" spans="1:38" s="2" customFormat="1" ht="26.25" customHeight="1" thickBot="1" x14ac:dyDescent="0.25">
      <c r="A52" s="70" t="s">
        <v>119</v>
      </c>
      <c r="B52" s="74" t="s">
        <v>131</v>
      </c>
      <c r="C52" s="76" t="s">
        <v>392</v>
      </c>
      <c r="D52" s="73"/>
      <c r="E52" s="6">
        <v>1.8624798093499999</v>
      </c>
      <c r="F52" s="6">
        <v>1.101858540396</v>
      </c>
      <c r="G52" s="6">
        <v>27.071970092657303</v>
      </c>
      <c r="H52" s="6">
        <v>8.1333708800000008E-3</v>
      </c>
      <c r="I52" s="6">
        <v>0.20323492230000001</v>
      </c>
      <c r="J52" s="6">
        <v>0.46587911258999998</v>
      </c>
      <c r="K52" s="6">
        <v>0.59630513381000005</v>
      </c>
      <c r="L52" s="6">
        <v>3.1514173999999998E-4</v>
      </c>
      <c r="M52" s="6">
        <v>0.6650384602354471</v>
      </c>
      <c r="N52" s="6">
        <v>1.6077593599999999E-3</v>
      </c>
      <c r="O52" s="6">
        <v>3.3100928000000002E-4</v>
      </c>
      <c r="P52" s="6">
        <v>3.7829631999999999E-4</v>
      </c>
      <c r="Q52" s="6">
        <v>9.4574079999999998E-5</v>
      </c>
      <c r="R52" s="6">
        <v>1.6550464E-3</v>
      </c>
      <c r="S52" s="6">
        <v>7.0930560000000001E-4</v>
      </c>
      <c r="T52" s="6">
        <v>3.1209446400000001E-3</v>
      </c>
      <c r="U52" s="6">
        <v>9.4574079999999998E-5</v>
      </c>
      <c r="V52" s="6">
        <v>6.1473151999999996E-4</v>
      </c>
      <c r="W52" s="6">
        <v>1.8574687321782282E-4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61.733696999999999</v>
      </c>
      <c r="AL52" s="49" t="s">
        <v>132</v>
      </c>
    </row>
    <row r="53" spans="1:38" s="2" customFormat="1" ht="26.25" customHeight="1" thickBot="1" x14ac:dyDescent="0.25">
      <c r="A53" s="70" t="s">
        <v>119</v>
      </c>
      <c r="B53" s="74" t="s">
        <v>133</v>
      </c>
      <c r="C53" s="76" t="s">
        <v>134</v>
      </c>
      <c r="D53" s="73"/>
      <c r="E53" s="6" t="s">
        <v>431</v>
      </c>
      <c r="F53" s="6">
        <v>19.908841254881356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1999514700.2635472</v>
      </c>
      <c r="AL53" s="49" t="s">
        <v>135</v>
      </c>
    </row>
    <row r="54" spans="1:38" s="2" customFormat="1" ht="37.5" customHeight="1" thickBot="1" x14ac:dyDescent="0.25">
      <c r="A54" s="70" t="s">
        <v>119</v>
      </c>
      <c r="B54" s="74" t="s">
        <v>136</v>
      </c>
      <c r="C54" s="76" t="s">
        <v>137</v>
      </c>
      <c r="D54" s="73"/>
      <c r="E54" s="6" t="s">
        <v>431</v>
      </c>
      <c r="F54" s="6">
        <v>1.7168002555504427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1035.2407335114433</v>
      </c>
      <c r="AL54" s="49" t="s">
        <v>419</v>
      </c>
    </row>
    <row r="55" spans="1:38" s="2" customFormat="1" ht="26.25" customHeight="1" thickBot="1" x14ac:dyDescent="0.25">
      <c r="A55" s="70" t="s">
        <v>119</v>
      </c>
      <c r="B55" s="74" t="s">
        <v>138</v>
      </c>
      <c r="C55" s="76" t="s">
        <v>139</v>
      </c>
      <c r="D55" s="73"/>
      <c r="E55" s="6">
        <v>3.5487602921000705</v>
      </c>
      <c r="F55" s="6">
        <v>0.75724785116706972</v>
      </c>
      <c r="G55" s="6">
        <v>14.704290293449491</v>
      </c>
      <c r="H55" s="6" t="s">
        <v>432</v>
      </c>
      <c r="I55" s="6">
        <v>1.8022354000000001E-2</v>
      </c>
      <c r="J55" s="6">
        <v>1.8022354000000001E-2</v>
      </c>
      <c r="K55" s="6">
        <v>1.8022354000000001E-2</v>
      </c>
      <c r="L55" s="6">
        <v>4.5055885000000001E-4</v>
      </c>
      <c r="M55" s="6">
        <v>0.78168859044969596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2030.6328356056711</v>
      </c>
      <c r="AG55" s="26" t="s">
        <v>431</v>
      </c>
      <c r="AH55" s="26">
        <v>40.656056858749999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30798.002</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7.6327521140910001E-2</v>
      </c>
      <c r="J58" s="6">
        <v>0.5097901409394</v>
      </c>
      <c r="K58" s="6">
        <v>1.0177002798788</v>
      </c>
      <c r="L58" s="6">
        <v>3.5110619264818599E-4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2334.10896869</v>
      </c>
      <c r="AL58" s="49" t="s">
        <v>148</v>
      </c>
    </row>
    <row r="59" spans="1:38" s="2" customFormat="1" ht="26.25" customHeight="1" thickBot="1" x14ac:dyDescent="0.25">
      <c r="A59" s="70" t="s">
        <v>53</v>
      </c>
      <c r="B59" s="78" t="s">
        <v>149</v>
      </c>
      <c r="C59" s="71" t="s">
        <v>402</v>
      </c>
      <c r="D59" s="72"/>
      <c r="E59" s="6" t="s">
        <v>432</v>
      </c>
      <c r="F59" s="6">
        <v>6.6758239999999996E-2</v>
      </c>
      <c r="G59" s="6" t="s">
        <v>432</v>
      </c>
      <c r="H59" s="6">
        <v>0.10917296</v>
      </c>
      <c r="I59" s="6">
        <v>0.75661061600000001</v>
      </c>
      <c r="J59" s="6">
        <v>0.86277847699999999</v>
      </c>
      <c r="K59" s="6">
        <v>0.980828594</v>
      </c>
      <c r="L59" s="6">
        <v>1.508489E-3</v>
      </c>
      <c r="M59" s="6" t="s">
        <v>432</v>
      </c>
      <c r="N59" s="6">
        <v>8.1186017889999995</v>
      </c>
      <c r="O59" s="6">
        <v>0.39255844499999998</v>
      </c>
      <c r="P59" s="6">
        <v>3.295428E-3</v>
      </c>
      <c r="Q59" s="6">
        <v>0.86196397400000002</v>
      </c>
      <c r="R59" s="6">
        <v>1.075726798</v>
      </c>
      <c r="S59" s="6">
        <v>1.9716734E-2</v>
      </c>
      <c r="T59" s="6">
        <v>1.4573753469999999</v>
      </c>
      <c r="U59" s="6">
        <v>4.1362589810000001</v>
      </c>
      <c r="V59" s="6">
        <v>0.47357179799999999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5068.6580000000004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3.0811646170000002</v>
      </c>
      <c r="J60" s="6">
        <v>25.130587879</v>
      </c>
      <c r="K60" s="6">
        <v>82.105223405000004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505707</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2.5963656880000001</v>
      </c>
      <c r="J61" s="6">
        <v>25.948926278999998</v>
      </c>
      <c r="K61" s="6">
        <v>86.565545479999997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124065310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1.6279149E-2</v>
      </c>
      <c r="J62" s="6">
        <v>0.16279147799999999</v>
      </c>
      <c r="K62" s="6">
        <v>0.32558295700000001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27131.913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0.65210794999999999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1.17835454368</v>
      </c>
      <c r="F65" s="6" t="s">
        <v>431</v>
      </c>
      <c r="G65" s="6" t="s">
        <v>431</v>
      </c>
      <c r="H65" s="6">
        <v>1.1013120669999999E-2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2.1843000000000001E-3</v>
      </c>
      <c r="J67" s="6">
        <v>2.9123999999999999E-3</v>
      </c>
      <c r="K67" s="6">
        <v>3.6405000000000001E-3</v>
      </c>
      <c r="L67" s="6">
        <v>3.9317999999999999E-5</v>
      </c>
      <c r="M67" s="6">
        <v>6.9952176000000001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7.6441319999999997E-3</v>
      </c>
      <c r="F68" s="6" t="s">
        <v>432</v>
      </c>
      <c r="G68" s="6">
        <v>0.28099263000000002</v>
      </c>
      <c r="H68" s="6" t="s">
        <v>432</v>
      </c>
      <c r="I68" s="6">
        <v>1.274022E-2</v>
      </c>
      <c r="J68" s="6">
        <v>1.6986959999999999E-2</v>
      </c>
      <c r="K68" s="6">
        <v>2.1233700000000001E-2</v>
      </c>
      <c r="L68" s="6">
        <v>2.2932399999999999E-4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0.66141481999999996</v>
      </c>
      <c r="I69" s="6">
        <v>5.2711119999999997E-3</v>
      </c>
      <c r="J69" s="6">
        <v>7.0287800000000001E-3</v>
      </c>
      <c r="K69" s="6">
        <v>8.7883400000000004E-3</v>
      </c>
      <c r="L69" s="6">
        <v>9.4887043834000003E-5</v>
      </c>
      <c r="M69" s="6">
        <v>26.8437433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0.67433894000000005</v>
      </c>
      <c r="F70" s="6">
        <v>9.6474482469999998</v>
      </c>
      <c r="G70" s="6">
        <v>5.3081869967017159</v>
      </c>
      <c r="H70" s="6">
        <v>1.2933439753757583</v>
      </c>
      <c r="I70" s="6">
        <v>2.2270744798918605</v>
      </c>
      <c r="J70" s="6">
        <v>3.008911407522481</v>
      </c>
      <c r="K70" s="6">
        <v>3.822358959150983</v>
      </c>
      <c r="L70" s="6">
        <v>4.1891215815070625E-2</v>
      </c>
      <c r="M70" s="6">
        <v>0.22214020000000001</v>
      </c>
      <c r="N70" s="6" t="s">
        <v>432</v>
      </c>
      <c r="O70" s="6" t="s">
        <v>432</v>
      </c>
      <c r="P70" s="6">
        <v>0.66975647299999996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1.8048494355189999</v>
      </c>
      <c r="F72" s="6">
        <v>1.003360089321</v>
      </c>
      <c r="G72" s="6">
        <v>1.39328049064</v>
      </c>
      <c r="H72" s="6" t="s">
        <v>432</v>
      </c>
      <c r="I72" s="6">
        <v>1.139053076693</v>
      </c>
      <c r="J72" s="6">
        <v>1.3918392800529999</v>
      </c>
      <c r="K72" s="6">
        <v>2.5762685081850001</v>
      </c>
      <c r="L72" s="6">
        <v>3.1475222070600002E-2</v>
      </c>
      <c r="M72" s="6">
        <v>95.111588703999999</v>
      </c>
      <c r="N72" s="6">
        <v>39.322179301559999</v>
      </c>
      <c r="O72" s="6">
        <v>1.8795449040000001</v>
      </c>
      <c r="P72" s="6">
        <v>1.13651333208</v>
      </c>
      <c r="Q72" s="6">
        <v>0.12419520828</v>
      </c>
      <c r="R72" s="6">
        <v>2.4454508812000002</v>
      </c>
      <c r="S72" s="6">
        <v>1.7527020414800001</v>
      </c>
      <c r="T72" s="6">
        <v>5.98961416604</v>
      </c>
      <c r="U72" s="6">
        <v>0.122337613</v>
      </c>
      <c r="V72" s="6">
        <v>33.484627187759997</v>
      </c>
      <c r="W72" s="6">
        <v>65.829096000000007</v>
      </c>
      <c r="X72" s="6" t="s">
        <v>434</v>
      </c>
      <c r="Y72" s="6" t="s">
        <v>434</v>
      </c>
      <c r="Z72" s="6" t="s">
        <v>434</v>
      </c>
      <c r="AA72" s="6" t="s">
        <v>434</v>
      </c>
      <c r="AB72" s="6">
        <v>16.911328099052</v>
      </c>
      <c r="AC72" s="6">
        <v>0.20765226000000001</v>
      </c>
      <c r="AD72" s="6">
        <v>34.599567780000001</v>
      </c>
      <c r="AE72" s="60"/>
      <c r="AF72" s="26" t="s">
        <v>431</v>
      </c>
      <c r="AG72" s="26" t="s">
        <v>431</v>
      </c>
      <c r="AH72" s="26" t="s">
        <v>431</v>
      </c>
      <c r="AI72" s="26" t="s">
        <v>431</v>
      </c>
      <c r="AJ72" s="26" t="s">
        <v>431</v>
      </c>
      <c r="AK72" s="26">
        <v>17978.623</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0.20454900000000001</v>
      </c>
      <c r="J73" s="6">
        <v>0.28977775</v>
      </c>
      <c r="K73" s="6">
        <v>0.34091500000000002</v>
      </c>
      <c r="L73" s="6">
        <v>2.0454900000000002E-2</v>
      </c>
      <c r="M73" s="6" t="s">
        <v>432</v>
      </c>
      <c r="N73" s="6">
        <v>0.203833716</v>
      </c>
      <c r="O73" s="6">
        <v>6.1912110000000003E-3</v>
      </c>
      <c r="P73" s="6" t="s">
        <v>432</v>
      </c>
      <c r="Q73" s="6">
        <v>1.4446159E-2</v>
      </c>
      <c r="R73" s="6">
        <v>3.9687250000000002E-3</v>
      </c>
      <c r="S73" s="6">
        <v>7.7787009999999998E-3</v>
      </c>
      <c r="T73" s="6">
        <v>1.904988E-3</v>
      </c>
      <c r="U73" s="6" t="s">
        <v>432</v>
      </c>
      <c r="V73" s="6">
        <v>0.98583129000000003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0.39486310000000002</v>
      </c>
      <c r="F74" s="6" t="s">
        <v>432</v>
      </c>
      <c r="G74" s="6">
        <v>3.74491</v>
      </c>
      <c r="H74" s="6" t="s">
        <v>432</v>
      </c>
      <c r="I74" s="6">
        <v>0.71011650000000004</v>
      </c>
      <c r="J74" s="6">
        <v>1.6436420009999999</v>
      </c>
      <c r="K74" s="6">
        <v>2.2463600000000001</v>
      </c>
      <c r="L74" s="6">
        <v>1.6332678E-2</v>
      </c>
      <c r="M74" s="6">
        <v>47.383572000000001</v>
      </c>
      <c r="N74" s="6" t="s">
        <v>432</v>
      </c>
      <c r="O74" s="6" t="s">
        <v>432</v>
      </c>
      <c r="P74" s="6" t="s">
        <v>432</v>
      </c>
      <c r="Q74" s="6" t="s">
        <v>432</v>
      </c>
      <c r="R74" s="6" t="s">
        <v>432</v>
      </c>
      <c r="S74" s="6" t="s">
        <v>432</v>
      </c>
      <c r="T74" s="6" t="s">
        <v>432</v>
      </c>
      <c r="U74" s="6" t="s">
        <v>432</v>
      </c>
      <c r="V74" s="6" t="s">
        <v>432</v>
      </c>
      <c r="W74" s="6">
        <v>10.15105</v>
      </c>
      <c r="X74" s="6">
        <v>1.58740869</v>
      </c>
      <c r="Y74" s="6">
        <v>1.57639884</v>
      </c>
      <c r="Z74" s="6">
        <v>1.57639884</v>
      </c>
      <c r="AA74" s="6">
        <v>0.19433468000000001</v>
      </c>
      <c r="AB74" s="6">
        <v>4.93454105</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0.52500000000000002</v>
      </c>
      <c r="H76" s="6" t="s">
        <v>432</v>
      </c>
      <c r="I76" s="6">
        <v>8.4000000000000003E-4</v>
      </c>
      <c r="J76" s="6">
        <v>1.6800000000000001E-3</v>
      </c>
      <c r="K76" s="6">
        <v>2.0999999999999999E-3</v>
      </c>
      <c r="L76" s="6" t="s">
        <v>432</v>
      </c>
      <c r="M76" s="6" t="s">
        <v>432</v>
      </c>
      <c r="N76" s="6">
        <v>0.11550000000000001</v>
      </c>
      <c r="O76" s="6">
        <v>5.2500000000000003E-3</v>
      </c>
      <c r="P76" s="6" t="s">
        <v>432</v>
      </c>
      <c r="Q76" s="6">
        <v>3.15E-2</v>
      </c>
      <c r="R76" s="6" t="s">
        <v>432</v>
      </c>
      <c r="S76" s="6" t="s">
        <v>432</v>
      </c>
      <c r="T76" s="6" t="s">
        <v>432</v>
      </c>
      <c r="U76" s="6" t="s">
        <v>432</v>
      </c>
      <c r="V76" s="6">
        <v>5.2500000000000003E-3</v>
      </c>
      <c r="W76" s="6">
        <v>0.33600000000000002</v>
      </c>
      <c r="X76" s="6" t="s">
        <v>432</v>
      </c>
      <c r="Y76" s="6" t="s">
        <v>432</v>
      </c>
      <c r="Z76" s="6" t="s">
        <v>432</v>
      </c>
      <c r="AA76" s="6" t="s">
        <v>432</v>
      </c>
      <c r="AB76" s="6" t="s">
        <v>432</v>
      </c>
      <c r="AC76" s="6" t="s">
        <v>432</v>
      </c>
      <c r="AD76" s="6">
        <v>2.7300000000000002E-4</v>
      </c>
      <c r="AE76" s="60"/>
      <c r="AF76" s="26" t="s">
        <v>431</v>
      </c>
      <c r="AG76" s="26" t="s">
        <v>431</v>
      </c>
      <c r="AH76" s="26" t="s">
        <v>431</v>
      </c>
      <c r="AI76" s="26" t="s">
        <v>431</v>
      </c>
      <c r="AJ76" s="26" t="s">
        <v>431</v>
      </c>
      <c r="AK76" s="26">
        <v>105</v>
      </c>
      <c r="AL76" s="49" t="s">
        <v>193</v>
      </c>
    </row>
    <row r="77" spans="1:38" s="2" customFormat="1" ht="26.25" customHeight="1" thickBot="1" x14ac:dyDescent="0.25">
      <c r="A77" s="70" t="s">
        <v>53</v>
      </c>
      <c r="B77" s="70" t="s">
        <v>194</v>
      </c>
      <c r="C77" s="71" t="s">
        <v>195</v>
      </c>
      <c r="D77" s="72"/>
      <c r="E77" s="6" t="s">
        <v>432</v>
      </c>
      <c r="F77" s="6" t="s">
        <v>432</v>
      </c>
      <c r="G77" s="6">
        <v>0.76906834999999996</v>
      </c>
      <c r="H77" s="6" t="s">
        <v>432</v>
      </c>
      <c r="I77" s="6">
        <v>7.9888359999999992E-3</v>
      </c>
      <c r="J77" s="6">
        <v>8.7107090000000005E-3</v>
      </c>
      <c r="K77" s="6">
        <v>9.9523630000000005E-3</v>
      </c>
      <c r="L77" s="6" t="s">
        <v>432</v>
      </c>
      <c r="M77" s="6" t="s">
        <v>432</v>
      </c>
      <c r="N77" s="6">
        <v>0.15235857</v>
      </c>
      <c r="O77" s="6">
        <v>3.6284959999999998E-2</v>
      </c>
      <c r="P77" s="6">
        <v>0.31196964599999999</v>
      </c>
      <c r="Q77" s="6">
        <v>2.0209199999999998E-3</v>
      </c>
      <c r="R77" s="6" t="s">
        <v>432</v>
      </c>
      <c r="S77" s="6" t="s">
        <v>432</v>
      </c>
      <c r="T77" s="6" t="s">
        <v>432</v>
      </c>
      <c r="U77" s="6" t="s">
        <v>432</v>
      </c>
      <c r="V77" s="6">
        <v>3.2051810000000001</v>
      </c>
      <c r="W77" s="6">
        <v>2.9357250000000001</v>
      </c>
      <c r="X77" s="6" t="s">
        <v>432</v>
      </c>
      <c r="Y77" s="6" t="s">
        <v>432</v>
      </c>
      <c r="Z77" s="6" t="s">
        <v>432</v>
      </c>
      <c r="AA77" s="6" t="s">
        <v>432</v>
      </c>
      <c r="AB77" s="6" t="s">
        <v>432</v>
      </c>
      <c r="AC77" s="6" t="s">
        <v>432</v>
      </c>
      <c r="AD77" s="6">
        <v>7.107433E-4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1.68723</v>
      </c>
      <c r="H78" s="6" t="s">
        <v>432</v>
      </c>
      <c r="I78" s="6">
        <v>2.5816923080000002E-2</v>
      </c>
      <c r="J78" s="6">
        <v>3.3640000000000003E-2</v>
      </c>
      <c r="K78" s="6">
        <v>8.8160000000000002E-2</v>
      </c>
      <c r="L78" s="6">
        <v>2.5816923E-5</v>
      </c>
      <c r="M78" s="6" t="s">
        <v>432</v>
      </c>
      <c r="N78" s="6">
        <v>3.7638500000000001</v>
      </c>
      <c r="O78" s="6">
        <v>0.18629000000000001</v>
      </c>
      <c r="P78" s="6">
        <v>3.8580000000000003E-2</v>
      </c>
      <c r="Q78" s="6">
        <v>0.94910000000000005</v>
      </c>
      <c r="R78" s="6">
        <v>4.7097749999999996</v>
      </c>
      <c r="S78" s="6">
        <v>8.3533500000000007</v>
      </c>
      <c r="T78" s="6">
        <v>0.19872000000000001</v>
      </c>
      <c r="U78" s="6" t="s">
        <v>432</v>
      </c>
      <c r="V78" s="6">
        <v>1.7942</v>
      </c>
      <c r="W78" s="6">
        <v>1.30224275</v>
      </c>
      <c r="X78" s="6" t="s">
        <v>432</v>
      </c>
      <c r="Y78" s="6" t="s">
        <v>432</v>
      </c>
      <c r="Z78" s="6" t="s">
        <v>432</v>
      </c>
      <c r="AA78" s="6" t="s">
        <v>432</v>
      </c>
      <c r="AB78" s="6" t="s">
        <v>432</v>
      </c>
      <c r="AC78" s="6" t="s">
        <v>432</v>
      </c>
      <c r="AD78" s="6">
        <v>9.6000000000000002E-5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0.86619000000000002</v>
      </c>
      <c r="H80" s="6" t="s">
        <v>432</v>
      </c>
      <c r="I80" s="6" t="s">
        <v>432</v>
      </c>
      <c r="J80" s="6" t="s">
        <v>432</v>
      </c>
      <c r="K80" s="6">
        <v>0.53303999999999996</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75.797457370999993</v>
      </c>
      <c r="G82" s="6" t="s">
        <v>431</v>
      </c>
      <c r="H82" s="6" t="s">
        <v>431</v>
      </c>
      <c r="I82" s="6" t="s">
        <v>432</v>
      </c>
      <c r="J82" s="6" t="s">
        <v>431</v>
      </c>
      <c r="K82" s="6" t="s">
        <v>431</v>
      </c>
      <c r="L82" s="6" t="s">
        <v>431</v>
      </c>
      <c r="M82" s="6" t="s">
        <v>431</v>
      </c>
      <c r="N82" s="6" t="s">
        <v>431</v>
      </c>
      <c r="O82" s="6" t="s">
        <v>431</v>
      </c>
      <c r="P82" s="6">
        <v>0.24001133999999999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2.0782333350000002</v>
      </c>
      <c r="G83" s="6" t="s">
        <v>432</v>
      </c>
      <c r="H83" s="6" t="s">
        <v>431</v>
      </c>
      <c r="I83" s="6">
        <v>7.9096664999999997E-2</v>
      </c>
      <c r="J83" s="6">
        <v>1.154033316</v>
      </c>
      <c r="K83" s="6">
        <v>2.0616999909999998</v>
      </c>
      <c r="L83" s="6">
        <v>4.5085109999999998E-3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3.9560038999999998E-2</v>
      </c>
      <c r="G84" s="6" t="s">
        <v>431</v>
      </c>
      <c r="H84" s="6" t="s">
        <v>431</v>
      </c>
      <c r="I84" s="6">
        <v>2.4344640000000001E-2</v>
      </c>
      <c r="J84" s="6">
        <v>0.1217232</v>
      </c>
      <c r="K84" s="6">
        <v>0.48689280299999999</v>
      </c>
      <c r="L84" s="6">
        <v>3.1669999999999999E-6</v>
      </c>
      <c r="M84" s="6">
        <v>2.890924E-3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304308</v>
      </c>
      <c r="AL84" s="49" t="s">
        <v>412</v>
      </c>
    </row>
    <row r="85" spans="1:38" s="2" customFormat="1" ht="26.25" customHeight="1" thickBot="1" x14ac:dyDescent="0.25">
      <c r="A85" s="70" t="s">
        <v>208</v>
      </c>
      <c r="B85" s="76" t="s">
        <v>215</v>
      </c>
      <c r="C85" s="82" t="s">
        <v>403</v>
      </c>
      <c r="D85" s="72"/>
      <c r="E85" s="6" t="s">
        <v>431</v>
      </c>
      <c r="F85" s="6">
        <v>162.898222686</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816.7823846</v>
      </c>
      <c r="AL85" s="49" t="s">
        <v>216</v>
      </c>
    </row>
    <row r="86" spans="1:38" s="2" customFormat="1" ht="26.25" customHeight="1" thickBot="1" x14ac:dyDescent="0.25">
      <c r="A86" s="70" t="s">
        <v>208</v>
      </c>
      <c r="B86" s="76" t="s">
        <v>217</v>
      </c>
      <c r="C86" s="80" t="s">
        <v>218</v>
      </c>
      <c r="D86" s="72"/>
      <c r="E86" s="6" t="s">
        <v>431</v>
      </c>
      <c r="F86" s="6">
        <v>16.074841791000001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135.535191</v>
      </c>
      <c r="AL86" s="49" t="s">
        <v>219</v>
      </c>
    </row>
    <row r="87" spans="1:38" s="2" customFormat="1" ht="26.25" customHeight="1" thickBot="1" x14ac:dyDescent="0.25">
      <c r="A87" s="70" t="s">
        <v>208</v>
      </c>
      <c r="B87" s="76" t="s">
        <v>220</v>
      </c>
      <c r="C87" s="80" t="s">
        <v>221</v>
      </c>
      <c r="D87" s="72"/>
      <c r="E87" s="6" t="s">
        <v>431</v>
      </c>
      <c r="F87" s="6">
        <v>0.72266672700000001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1.0484036379999999</v>
      </c>
      <c r="AL87" s="49" t="s">
        <v>219</v>
      </c>
    </row>
    <row r="88" spans="1:38" s="2" customFormat="1" ht="26.25" customHeight="1" thickBot="1" x14ac:dyDescent="0.25">
      <c r="A88" s="70" t="s">
        <v>208</v>
      </c>
      <c r="B88" s="76" t="s">
        <v>222</v>
      </c>
      <c r="C88" s="80" t="s">
        <v>223</v>
      </c>
      <c r="D88" s="72"/>
      <c r="E88" s="6" t="s">
        <v>432</v>
      </c>
      <c r="F88" s="6">
        <v>58.220654633000002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29.825346554999999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20.057686322999999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4.8825000000000002E-4</v>
      </c>
      <c r="Y90" s="6">
        <v>2.4645E-4</v>
      </c>
      <c r="Z90" s="6">
        <v>2.4645E-4</v>
      </c>
      <c r="AA90" s="6">
        <v>2.4645E-4</v>
      </c>
      <c r="AB90" s="6">
        <v>1.2275999999999999E-3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0.19025036400000001</v>
      </c>
      <c r="F91" s="6">
        <v>0.50791444200000002</v>
      </c>
      <c r="G91" s="6">
        <v>1.5756987E-2</v>
      </c>
      <c r="H91" s="6">
        <v>0.43550514800000001</v>
      </c>
      <c r="I91" s="6">
        <v>3.1044062299999999</v>
      </c>
      <c r="J91" s="6">
        <v>3.3547439940000001</v>
      </c>
      <c r="K91" s="6">
        <v>3.40644985</v>
      </c>
      <c r="L91" s="6">
        <v>1.275033147</v>
      </c>
      <c r="M91" s="6">
        <v>5.8195545439999998</v>
      </c>
      <c r="N91" s="6">
        <v>4.0905589999999997E-3</v>
      </c>
      <c r="O91" s="6">
        <v>0.56668912199999999</v>
      </c>
      <c r="P91" s="6">
        <v>2.9299999999999999E-7</v>
      </c>
      <c r="Q91" s="6">
        <v>6.9380000000000003E-6</v>
      </c>
      <c r="R91" s="6">
        <v>8.1396000000000005E-5</v>
      </c>
      <c r="S91" s="6">
        <v>0.56899799200000001</v>
      </c>
      <c r="T91" s="6">
        <v>0.28349722399999999</v>
      </c>
      <c r="U91" s="6" t="s">
        <v>432</v>
      </c>
      <c r="V91" s="6">
        <v>0.28469726699999998</v>
      </c>
      <c r="W91" s="6">
        <v>1.0494099999999999E-2</v>
      </c>
      <c r="X91" s="6">
        <v>1.1648451000000001E-2</v>
      </c>
      <c r="Y91" s="6">
        <v>4.7223450000000002E-3</v>
      </c>
      <c r="Z91" s="6">
        <v>4.7223450000000002E-3</v>
      </c>
      <c r="AA91" s="6">
        <v>4.7223450000000002E-3</v>
      </c>
      <c r="AB91" s="6">
        <v>2.5815485999999999E-2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1.6337189999999999</v>
      </c>
      <c r="F92" s="6">
        <v>3.6783166</v>
      </c>
      <c r="G92" s="6">
        <v>3.2731880000000002</v>
      </c>
      <c r="H92" s="6" t="s">
        <v>432</v>
      </c>
      <c r="I92" s="6">
        <v>0.43302180000000001</v>
      </c>
      <c r="J92" s="6">
        <v>0.57761240000000003</v>
      </c>
      <c r="K92" s="6">
        <v>0.72170299999999998</v>
      </c>
      <c r="L92" s="6">
        <v>1.12585668E-2</v>
      </c>
      <c r="M92" s="6">
        <v>8.3805315</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1878.586</v>
      </c>
      <c r="AL92" s="49" t="s">
        <v>231</v>
      </c>
    </row>
    <row r="93" spans="1:38" s="2" customFormat="1" ht="26.25" customHeight="1" thickBot="1" x14ac:dyDescent="0.25">
      <c r="A93" s="70" t="s">
        <v>53</v>
      </c>
      <c r="B93" s="74" t="s">
        <v>232</v>
      </c>
      <c r="C93" s="71" t="s">
        <v>405</v>
      </c>
      <c r="D93" s="77"/>
      <c r="E93" s="6" t="s">
        <v>431</v>
      </c>
      <c r="F93" s="6">
        <v>24.879584773000001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9218.9067167499998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1.7664111149999999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3325.9110000000001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1592.1151689999999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8.6678726999999997E-2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0.82923093400000003</v>
      </c>
      <c r="F99" s="6">
        <v>24.280883798000001</v>
      </c>
      <c r="G99" s="6" t="s">
        <v>431</v>
      </c>
      <c r="H99" s="6">
        <v>32.585395366</v>
      </c>
      <c r="I99" s="6">
        <v>0.43333597000000001</v>
      </c>
      <c r="J99" s="6">
        <v>0.66585771000000005</v>
      </c>
      <c r="K99" s="6">
        <v>1.4585454600000001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1056.9169999999999</v>
      </c>
      <c r="AL99" s="49" t="s">
        <v>245</v>
      </c>
    </row>
    <row r="100" spans="1:38" s="2" customFormat="1" ht="26.25" customHeight="1" thickBot="1" x14ac:dyDescent="0.25">
      <c r="A100" s="70" t="s">
        <v>243</v>
      </c>
      <c r="B100" s="70" t="s">
        <v>246</v>
      </c>
      <c r="C100" s="71" t="s">
        <v>408</v>
      </c>
      <c r="D100" s="84"/>
      <c r="E100" s="6">
        <v>2.012649015</v>
      </c>
      <c r="F100" s="6">
        <v>20.282471901000001</v>
      </c>
      <c r="G100" s="6" t="s">
        <v>431</v>
      </c>
      <c r="H100" s="6">
        <v>39.023956359000003</v>
      </c>
      <c r="I100" s="6">
        <v>0.35471232000000003</v>
      </c>
      <c r="J100" s="6">
        <v>0.53206847999999995</v>
      </c>
      <c r="K100" s="6">
        <v>1.16266816</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5596.17</v>
      </c>
      <c r="AL100" s="49" t="s">
        <v>245</v>
      </c>
    </row>
    <row r="101" spans="1:38" s="2" customFormat="1" ht="26.25" customHeight="1" thickBot="1" x14ac:dyDescent="0.25">
      <c r="A101" s="70" t="s">
        <v>243</v>
      </c>
      <c r="B101" s="70" t="s">
        <v>247</v>
      </c>
      <c r="C101" s="71" t="s">
        <v>248</v>
      </c>
      <c r="D101" s="84"/>
      <c r="E101" s="6">
        <v>0.35596350399999999</v>
      </c>
      <c r="F101" s="6">
        <v>0.96856157600000004</v>
      </c>
      <c r="G101" s="6" t="s">
        <v>431</v>
      </c>
      <c r="H101" s="6">
        <v>9.7775919560000002</v>
      </c>
      <c r="I101" s="6">
        <v>0.10494048</v>
      </c>
      <c r="J101" s="6">
        <v>0.31482144000000001</v>
      </c>
      <c r="K101" s="6">
        <v>0.73458336000000002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22745.671999999999</v>
      </c>
      <c r="AL101" s="49" t="s">
        <v>245</v>
      </c>
    </row>
    <row r="102" spans="1:38" s="2" customFormat="1" ht="26.25" customHeight="1" thickBot="1" x14ac:dyDescent="0.25">
      <c r="A102" s="70" t="s">
        <v>243</v>
      </c>
      <c r="B102" s="70" t="s">
        <v>249</v>
      </c>
      <c r="C102" s="71" t="s">
        <v>386</v>
      </c>
      <c r="D102" s="84"/>
      <c r="E102" s="6">
        <v>0.48748090199999999</v>
      </c>
      <c r="F102" s="6">
        <v>12.684304752999999</v>
      </c>
      <c r="G102" s="6" t="s">
        <v>431</v>
      </c>
      <c r="H102" s="6">
        <v>76.089286870999999</v>
      </c>
      <c r="I102" s="6">
        <v>0.14901260999999999</v>
      </c>
      <c r="J102" s="6">
        <v>3.3216391299999999</v>
      </c>
      <c r="K102" s="6">
        <v>23.305939380000002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25231.71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0.15366727699999999</v>
      </c>
      <c r="F104" s="6">
        <v>0.37502769200000002</v>
      </c>
      <c r="G104" s="6" t="s">
        <v>431</v>
      </c>
      <c r="H104" s="6">
        <v>3.7445778449999998</v>
      </c>
      <c r="I104" s="6">
        <v>2.5609E-2</v>
      </c>
      <c r="J104" s="6">
        <v>7.6827000000000006E-2</v>
      </c>
      <c r="K104" s="6">
        <v>0.17926300000000001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2833.2359999999999</v>
      </c>
      <c r="AL104" s="49" t="s">
        <v>245</v>
      </c>
    </row>
    <row r="105" spans="1:38" s="2" customFormat="1" ht="26.25" customHeight="1" thickBot="1" x14ac:dyDescent="0.25">
      <c r="A105" s="70" t="s">
        <v>243</v>
      </c>
      <c r="B105" s="70" t="s">
        <v>254</v>
      </c>
      <c r="C105" s="71" t="s">
        <v>255</v>
      </c>
      <c r="D105" s="84"/>
      <c r="E105" s="6">
        <v>8.1135046000000002E-2</v>
      </c>
      <c r="F105" s="6">
        <v>0.35439535700000002</v>
      </c>
      <c r="G105" s="6" t="s">
        <v>431</v>
      </c>
      <c r="H105" s="6">
        <v>2.1366122920000001</v>
      </c>
      <c r="I105" s="6">
        <v>1.4282661E-2</v>
      </c>
      <c r="J105" s="6">
        <v>2.2444182999999999E-2</v>
      </c>
      <c r="K105" s="6">
        <v>4.8969129E-2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263.43200001195902</v>
      </c>
      <c r="AL105" s="49" t="s">
        <v>245</v>
      </c>
    </row>
    <row r="106" spans="1:38" s="2" customFormat="1" ht="26.25" customHeight="1" thickBot="1" x14ac:dyDescent="0.25">
      <c r="A106" s="70" t="s">
        <v>243</v>
      </c>
      <c r="B106" s="70" t="s">
        <v>256</v>
      </c>
      <c r="C106" s="71" t="s">
        <v>257</v>
      </c>
      <c r="D106" s="84"/>
      <c r="E106" s="6">
        <v>1.657396E-3</v>
      </c>
      <c r="F106" s="6">
        <v>3.0047359999999999E-2</v>
      </c>
      <c r="G106" s="6" t="s">
        <v>431</v>
      </c>
      <c r="H106" s="6">
        <v>6.3580358000000003E-2</v>
      </c>
      <c r="I106" s="6">
        <v>1.07131E-3</v>
      </c>
      <c r="J106" s="6">
        <v>1.714094E-3</v>
      </c>
      <c r="K106" s="6">
        <v>3.6424529999999999E-3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36.822000000719001</v>
      </c>
      <c r="AL106" s="49" t="s">
        <v>245</v>
      </c>
    </row>
    <row r="107" spans="1:38" s="2" customFormat="1" ht="26.25" customHeight="1" thickBot="1" x14ac:dyDescent="0.25">
      <c r="A107" s="70" t="s">
        <v>243</v>
      </c>
      <c r="B107" s="70" t="s">
        <v>258</v>
      </c>
      <c r="C107" s="71" t="s">
        <v>379</v>
      </c>
      <c r="D107" s="84"/>
      <c r="E107" s="6">
        <v>0.66151529899999995</v>
      </c>
      <c r="F107" s="6">
        <v>2.1113535749999999</v>
      </c>
      <c r="G107" s="6" t="s">
        <v>431</v>
      </c>
      <c r="H107" s="6">
        <v>9.5999871589999994</v>
      </c>
      <c r="I107" s="6">
        <v>0.15729800999999999</v>
      </c>
      <c r="J107" s="6">
        <v>2.0973068000000001</v>
      </c>
      <c r="K107" s="6">
        <v>9.9622072999999993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52432.67</v>
      </c>
      <c r="AL107" s="49" t="s">
        <v>245</v>
      </c>
    </row>
    <row r="108" spans="1:38" s="2" customFormat="1" ht="26.25" customHeight="1" thickBot="1" x14ac:dyDescent="0.25">
      <c r="A108" s="70" t="s">
        <v>243</v>
      </c>
      <c r="B108" s="70" t="s">
        <v>259</v>
      </c>
      <c r="C108" s="71" t="s">
        <v>380</v>
      </c>
      <c r="D108" s="84"/>
      <c r="E108" s="6">
        <v>1.101705892</v>
      </c>
      <c r="F108" s="6">
        <v>10.846829908</v>
      </c>
      <c r="G108" s="6" t="s">
        <v>431</v>
      </c>
      <c r="H108" s="6">
        <v>23.193845602</v>
      </c>
      <c r="I108" s="6">
        <v>0.15634110800000001</v>
      </c>
      <c r="J108" s="6">
        <v>1.5634110800000001</v>
      </c>
      <c r="K108" s="6">
        <v>3.1268221600000001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78170.554000000004</v>
      </c>
      <c r="AL108" s="49" t="s">
        <v>245</v>
      </c>
    </row>
    <row r="109" spans="1:38" s="2" customFormat="1" ht="26.25" customHeight="1" thickBot="1" x14ac:dyDescent="0.25">
      <c r="A109" s="70" t="s">
        <v>243</v>
      </c>
      <c r="B109" s="70" t="s">
        <v>260</v>
      </c>
      <c r="C109" s="71" t="s">
        <v>381</v>
      </c>
      <c r="D109" s="84"/>
      <c r="E109" s="6">
        <v>0.10480668899999999</v>
      </c>
      <c r="F109" s="6">
        <v>0.471394908</v>
      </c>
      <c r="G109" s="6" t="s">
        <v>431</v>
      </c>
      <c r="H109" s="6">
        <v>3.0354379069999999</v>
      </c>
      <c r="I109" s="6">
        <v>9.6243300000000004E-2</v>
      </c>
      <c r="J109" s="6">
        <v>0.52933814999999995</v>
      </c>
      <c r="K109" s="6">
        <v>0.52933814999999995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4812.165</v>
      </c>
      <c r="AL109" s="49" t="s">
        <v>245</v>
      </c>
    </row>
    <row r="110" spans="1:38" s="2" customFormat="1" ht="26.25" customHeight="1" thickBot="1" x14ac:dyDescent="0.25">
      <c r="A110" s="70" t="s">
        <v>243</v>
      </c>
      <c r="B110" s="70" t="s">
        <v>261</v>
      </c>
      <c r="C110" s="71" t="s">
        <v>382</v>
      </c>
      <c r="D110" s="84"/>
      <c r="E110" s="6">
        <v>0.45558921699999999</v>
      </c>
      <c r="F110" s="6">
        <v>2.0570958269999999</v>
      </c>
      <c r="G110" s="6" t="s">
        <v>431</v>
      </c>
      <c r="H110" s="6">
        <v>13.195255455</v>
      </c>
      <c r="I110" s="6">
        <v>0.42010111999999999</v>
      </c>
      <c r="J110" s="6">
        <v>2.31055616</v>
      </c>
      <c r="K110" s="6">
        <v>2.31055616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21005.056</v>
      </c>
      <c r="AL110" s="49" t="s">
        <v>245</v>
      </c>
    </row>
    <row r="111" spans="1:38" s="2" customFormat="1" ht="26.25" customHeight="1" thickBot="1" x14ac:dyDescent="0.25">
      <c r="A111" s="70" t="s">
        <v>243</v>
      </c>
      <c r="B111" s="70" t="s">
        <v>262</v>
      </c>
      <c r="C111" s="71" t="s">
        <v>376</v>
      </c>
      <c r="D111" s="84"/>
      <c r="E111" s="6">
        <v>1.19642176</v>
      </c>
      <c r="F111" s="6">
        <v>0.75227450200000001</v>
      </c>
      <c r="G111" s="6" t="s">
        <v>431</v>
      </c>
      <c r="H111" s="6">
        <v>20.347022565</v>
      </c>
      <c r="I111" s="6">
        <v>4.1088908E-2</v>
      </c>
      <c r="J111" s="6">
        <v>8.2177816000000001E-2</v>
      </c>
      <c r="K111" s="6">
        <v>0.18490008599999999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10272.227000000001</v>
      </c>
      <c r="AL111" s="49" t="s">
        <v>245</v>
      </c>
    </row>
    <row r="112" spans="1:38" s="2" customFormat="1" ht="26.25" customHeight="1" thickBot="1" x14ac:dyDescent="0.25">
      <c r="A112" s="70" t="s">
        <v>263</v>
      </c>
      <c r="B112" s="70" t="s">
        <v>264</v>
      </c>
      <c r="C112" s="71" t="s">
        <v>265</v>
      </c>
      <c r="D112" s="72"/>
      <c r="E112" s="6">
        <v>42.917959996999997</v>
      </c>
      <c r="F112" s="6" t="s">
        <v>431</v>
      </c>
      <c r="G112" s="6" t="s">
        <v>431</v>
      </c>
      <c r="H112" s="6">
        <v>136.187021655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1072949000</v>
      </c>
      <c r="AL112" s="49" t="s">
        <v>418</v>
      </c>
    </row>
    <row r="113" spans="1:38" s="2" customFormat="1" ht="26.25" customHeight="1" thickBot="1" x14ac:dyDescent="0.25">
      <c r="A113" s="70" t="s">
        <v>263</v>
      </c>
      <c r="B113" s="85" t="s">
        <v>266</v>
      </c>
      <c r="C113" s="86" t="s">
        <v>267</v>
      </c>
      <c r="D113" s="72"/>
      <c r="E113" s="6">
        <v>19.287783453999999</v>
      </c>
      <c r="F113" s="6">
        <v>27.938838595</v>
      </c>
      <c r="G113" s="6" t="s">
        <v>431</v>
      </c>
      <c r="H113" s="6">
        <v>143.99684435899999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1.059214401</v>
      </c>
      <c r="F114" s="6" t="s">
        <v>431</v>
      </c>
      <c r="G114" s="6" t="s">
        <v>431</v>
      </c>
      <c r="H114" s="6">
        <v>3.4424467999999999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0.32842628699999998</v>
      </c>
      <c r="F115" s="6" t="s">
        <v>431</v>
      </c>
      <c r="G115" s="6" t="s">
        <v>431</v>
      </c>
      <c r="H115" s="6">
        <v>0.65685255799999998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13.475581273</v>
      </c>
      <c r="F116" s="6">
        <v>1.4722263390000001</v>
      </c>
      <c r="G116" s="6" t="s">
        <v>431</v>
      </c>
      <c r="H116" s="6">
        <v>37.397806131000003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7.1305975430000004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2.0670417080000001</v>
      </c>
      <c r="J119" s="6">
        <v>47.003767674999999</v>
      </c>
      <c r="K119" s="6">
        <v>47.003767674999999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9.0282743710000002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13.150565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1.3318812192844878E-2</v>
      </c>
      <c r="F125" s="6">
        <v>3.6943634574801898</v>
      </c>
      <c r="G125" s="6" t="s">
        <v>431</v>
      </c>
      <c r="H125" s="6" t="s">
        <v>432</v>
      </c>
      <c r="I125" s="6">
        <v>6.16095922108322E-3</v>
      </c>
      <c r="J125" s="6">
        <v>9.7035727148305131E-3</v>
      </c>
      <c r="K125" s="6">
        <v>1.4350871480821585E-2</v>
      </c>
      <c r="L125" s="6" t="s">
        <v>431</v>
      </c>
      <c r="M125" s="6">
        <v>0.2458710901576695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19046.318248373991</v>
      </c>
      <c r="AL125" s="49" t="s">
        <v>425</v>
      </c>
    </row>
    <row r="126" spans="1:38" s="2" customFormat="1" ht="26.25" customHeight="1" thickBot="1" x14ac:dyDescent="0.25">
      <c r="A126" s="70" t="s">
        <v>288</v>
      </c>
      <c r="B126" s="70" t="s">
        <v>291</v>
      </c>
      <c r="C126" s="71" t="s">
        <v>292</v>
      </c>
      <c r="D126" s="72"/>
      <c r="E126" s="6" t="s">
        <v>432</v>
      </c>
      <c r="F126" s="6" t="s">
        <v>432</v>
      </c>
      <c r="G126" s="6" t="s">
        <v>432</v>
      </c>
      <c r="H126" s="6">
        <v>0.79299137600000003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3304.1307320000001</v>
      </c>
      <c r="AL126" s="49" t="s">
        <v>424</v>
      </c>
    </row>
    <row r="127" spans="1:38" s="2" customFormat="1" ht="26.25" customHeight="1" thickBot="1" x14ac:dyDescent="0.25">
      <c r="A127" s="70" t="s">
        <v>288</v>
      </c>
      <c r="B127" s="70" t="s">
        <v>293</v>
      </c>
      <c r="C127" s="71" t="s">
        <v>294</v>
      </c>
      <c r="D127" s="72"/>
      <c r="E127" s="6">
        <v>1.1179E-4</v>
      </c>
      <c r="F127" s="6" t="s">
        <v>432</v>
      </c>
      <c r="G127" s="6" t="s">
        <v>432</v>
      </c>
      <c r="H127" s="6">
        <v>1.2923944E-2</v>
      </c>
      <c r="I127" s="6">
        <v>4.6436000000000001E-5</v>
      </c>
      <c r="J127" s="6">
        <v>4.6436000000000001E-5</v>
      </c>
      <c r="K127" s="6">
        <v>4.6436000000000001E-5</v>
      </c>
      <c r="L127" s="6" t="s">
        <v>432</v>
      </c>
      <c r="M127" s="6">
        <v>2.0638119999999999E-3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0.46996159999999998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4.2047999999999999E-3</v>
      </c>
      <c r="F131" s="6">
        <v>1.6352000000000001E-3</v>
      </c>
      <c r="G131" s="6">
        <v>2.0556799999999999E-4</v>
      </c>
      <c r="H131" s="6" t="s">
        <v>432</v>
      </c>
      <c r="I131" s="6" t="s">
        <v>432</v>
      </c>
      <c r="J131" s="6" t="s">
        <v>432</v>
      </c>
      <c r="K131" s="6">
        <v>5.3728000000000001E-4</v>
      </c>
      <c r="L131" s="6">
        <v>1.23576E-4</v>
      </c>
      <c r="M131" s="6">
        <v>3.5040000000000002E-3</v>
      </c>
      <c r="N131" s="6" t="s">
        <v>431</v>
      </c>
      <c r="O131" s="6">
        <v>2.8032000000000003E-4</v>
      </c>
      <c r="P131" s="6">
        <v>3.7843199999999999E-3</v>
      </c>
      <c r="Q131" s="6">
        <v>2.3360000000000002E-6</v>
      </c>
      <c r="R131" s="6">
        <v>3.7376000000000003E-5</v>
      </c>
      <c r="S131" s="6">
        <v>5.7465600000000004E-3</v>
      </c>
      <c r="T131" s="6">
        <v>7.0080000000000001E-4</v>
      </c>
      <c r="U131" s="6" t="s">
        <v>432</v>
      </c>
      <c r="V131" s="6" t="s">
        <v>432</v>
      </c>
      <c r="W131" s="6">
        <v>6.5407999999999999</v>
      </c>
      <c r="X131" s="6">
        <v>1.6558988287999999E-8</v>
      </c>
      <c r="Y131" s="6">
        <v>3.5286412959999999E-8</v>
      </c>
      <c r="Z131" s="6">
        <v>1.8727427008000001E-8</v>
      </c>
      <c r="AA131" s="6">
        <v>2.286717408E-8</v>
      </c>
      <c r="AB131" s="6">
        <v>9.3439999999999995E-8</v>
      </c>
      <c r="AC131" s="6">
        <v>0.2336</v>
      </c>
      <c r="AD131" s="6">
        <v>4.6719999999999998E-2</v>
      </c>
      <c r="AE131" s="60"/>
      <c r="AF131" s="26" t="s">
        <v>431</v>
      </c>
      <c r="AG131" s="26" t="s">
        <v>431</v>
      </c>
      <c r="AH131" s="26" t="s">
        <v>431</v>
      </c>
      <c r="AI131" s="26" t="s">
        <v>431</v>
      </c>
      <c r="AJ131" s="26" t="s">
        <v>431</v>
      </c>
      <c r="AK131" s="26">
        <v>2.3359999999999999</v>
      </c>
      <c r="AL131" s="49" t="s">
        <v>300</v>
      </c>
    </row>
    <row r="132" spans="1:38" s="2" customFormat="1" ht="26.25" customHeight="1" thickBot="1" x14ac:dyDescent="0.25">
      <c r="A132" s="70" t="s">
        <v>288</v>
      </c>
      <c r="B132" s="74" t="s">
        <v>305</v>
      </c>
      <c r="C132" s="82" t="s">
        <v>306</v>
      </c>
      <c r="D132" s="72"/>
      <c r="E132" s="6">
        <v>9.8141300000000001E-2</v>
      </c>
      <c r="F132" s="6">
        <v>1.94340112E-2</v>
      </c>
      <c r="G132" s="6">
        <v>0.11567864</v>
      </c>
      <c r="H132" s="6" t="s">
        <v>432</v>
      </c>
      <c r="I132" s="6">
        <v>1.8178070000000001E-3</v>
      </c>
      <c r="J132" s="6">
        <v>6.7754629999999998E-3</v>
      </c>
      <c r="K132" s="6">
        <v>8.5932703999999999E-2</v>
      </c>
      <c r="L132" s="6">
        <v>6.3623219999999999E-5</v>
      </c>
      <c r="M132" s="6">
        <v>0.60847605999999999</v>
      </c>
      <c r="N132" s="6">
        <v>1.962826</v>
      </c>
      <c r="O132" s="6">
        <v>0.62810432000000005</v>
      </c>
      <c r="P132" s="6">
        <v>9.0289995999999997E-2</v>
      </c>
      <c r="Q132" s="6">
        <v>0.184505644</v>
      </c>
      <c r="R132" s="6">
        <v>0.54959128000000002</v>
      </c>
      <c r="S132" s="6">
        <v>1.5702608</v>
      </c>
      <c r="T132" s="6">
        <v>0.31405216000000002</v>
      </c>
      <c r="U132" s="6">
        <v>5.8884779999999999E-3</v>
      </c>
      <c r="V132" s="6">
        <v>2.59093032</v>
      </c>
      <c r="W132" s="6">
        <v>182.54281800000001</v>
      </c>
      <c r="X132" s="6">
        <v>2.1070038E-5</v>
      </c>
      <c r="Y132" s="6">
        <v>2.8919659999999999E-6</v>
      </c>
      <c r="Z132" s="6">
        <v>2.5201418000000002E-5</v>
      </c>
      <c r="AA132" s="6">
        <v>4.1313800000000002E-6</v>
      </c>
      <c r="AB132" s="6">
        <v>5.3294802000000002E-5</v>
      </c>
      <c r="AC132" s="6">
        <v>0.18450488400000001</v>
      </c>
      <c r="AD132" s="6">
        <v>0.17665474</v>
      </c>
      <c r="AE132" s="60"/>
      <c r="AF132" s="26" t="s">
        <v>431</v>
      </c>
      <c r="AG132" s="26" t="s">
        <v>431</v>
      </c>
      <c r="AH132" s="26" t="s">
        <v>431</v>
      </c>
      <c r="AI132" s="26" t="s">
        <v>431</v>
      </c>
      <c r="AJ132" s="26" t="s">
        <v>431</v>
      </c>
      <c r="AK132" s="26">
        <v>41.313800000000001</v>
      </c>
      <c r="AL132" s="49" t="s">
        <v>414</v>
      </c>
    </row>
    <row r="133" spans="1:38" s="2" customFormat="1" ht="26.25" customHeight="1" thickBot="1" x14ac:dyDescent="0.25">
      <c r="A133" s="70" t="s">
        <v>288</v>
      </c>
      <c r="B133" s="74" t="s">
        <v>307</v>
      </c>
      <c r="C133" s="82" t="s">
        <v>308</v>
      </c>
      <c r="D133" s="72"/>
      <c r="E133" s="6">
        <v>5.3920349999999999E-2</v>
      </c>
      <c r="F133" s="6">
        <v>8.4965500000000005E-4</v>
      </c>
      <c r="G133" s="6">
        <v>7.3854539999999996E-3</v>
      </c>
      <c r="H133" s="6" t="s">
        <v>431</v>
      </c>
      <c r="I133" s="6">
        <v>2.2679169999999999E-3</v>
      </c>
      <c r="J133" s="6">
        <v>2.2679169999999999E-3</v>
      </c>
      <c r="K133" s="6">
        <v>2.5202050000000002E-3</v>
      </c>
      <c r="L133" s="6" t="s">
        <v>432</v>
      </c>
      <c r="M133" s="6" t="s">
        <v>434</v>
      </c>
      <c r="N133" s="6">
        <v>1.9627009999999999E-3</v>
      </c>
      <c r="O133" s="6">
        <v>3.2875100000000001E-4</v>
      </c>
      <c r="P133" s="6">
        <v>9.7383420999999998E-2</v>
      </c>
      <c r="Q133" s="6">
        <v>8.8952300000000003E-4</v>
      </c>
      <c r="R133" s="6">
        <v>8.8625499999999996E-4</v>
      </c>
      <c r="S133" s="6">
        <v>8.12399E-4</v>
      </c>
      <c r="T133" s="6">
        <v>1.1326559999999999E-3</v>
      </c>
      <c r="U133" s="6">
        <v>1.2927800000000001E-3</v>
      </c>
      <c r="V133" s="6">
        <v>1.0465121000000001E-2</v>
      </c>
      <c r="W133" s="6">
        <v>1.764666E-3</v>
      </c>
      <c r="X133" s="6">
        <v>8.6272560000000002E-7</v>
      </c>
      <c r="Y133" s="6">
        <v>4.7123118000000001E-7</v>
      </c>
      <c r="Z133" s="6">
        <v>4.2090551999999998E-7</v>
      </c>
      <c r="AA133" s="6">
        <v>4.5685242000000001E-7</v>
      </c>
      <c r="AB133" s="6">
        <v>2.21171472E-6</v>
      </c>
      <c r="AC133" s="6">
        <v>9.8029999999999992E-3</v>
      </c>
      <c r="AD133" s="6">
        <v>2.6792E-2</v>
      </c>
      <c r="AE133" s="60"/>
      <c r="AF133" s="26" t="s">
        <v>431</v>
      </c>
      <c r="AG133" s="26" t="s">
        <v>431</v>
      </c>
      <c r="AH133" s="26" t="s">
        <v>431</v>
      </c>
      <c r="AI133" s="26" t="s">
        <v>431</v>
      </c>
      <c r="AJ133" s="26" t="s">
        <v>431</v>
      </c>
      <c r="AK133" s="26">
        <v>65358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50.213215816000002</v>
      </c>
      <c r="F135" s="6">
        <v>10.062768706</v>
      </c>
      <c r="G135" s="6">
        <v>1.9119260549999999</v>
      </c>
      <c r="H135" s="6" t="s">
        <v>432</v>
      </c>
      <c r="I135" s="6">
        <v>46.389363709000001</v>
      </c>
      <c r="J135" s="6">
        <v>49.206938948000001</v>
      </c>
      <c r="K135" s="6">
        <v>50.112588131000003</v>
      </c>
      <c r="L135" s="6">
        <v>25.931754942000001</v>
      </c>
      <c r="M135" s="6">
        <v>632.746895913</v>
      </c>
      <c r="N135" s="6">
        <v>6.7420550270000001</v>
      </c>
      <c r="O135" s="6">
        <v>0.70439380699999998</v>
      </c>
      <c r="P135" s="6" t="s">
        <v>432</v>
      </c>
      <c r="Q135" s="6">
        <v>0.402510745</v>
      </c>
      <c r="R135" s="6">
        <v>0.10062768599999999</v>
      </c>
      <c r="S135" s="6">
        <v>1.4087876189999999</v>
      </c>
      <c r="T135" s="6" t="s">
        <v>432</v>
      </c>
      <c r="U135" s="6">
        <v>0.30188306199999998</v>
      </c>
      <c r="V135" s="6">
        <v>181.63297504900001</v>
      </c>
      <c r="W135" s="6">
        <v>100.62768700914617</v>
      </c>
      <c r="X135" s="6">
        <v>5.6351561076682932E-2</v>
      </c>
      <c r="Y135" s="6">
        <v>0.1056591770187805</v>
      </c>
      <c r="Z135" s="6">
        <v>0.23949413457590246</v>
      </c>
      <c r="AA135" s="6" t="s">
        <v>432</v>
      </c>
      <c r="AB135" s="6">
        <v>0.40150487267136592</v>
      </c>
      <c r="AC135" s="6" t="s">
        <v>432</v>
      </c>
      <c r="AD135" s="6" t="s">
        <v>431</v>
      </c>
      <c r="AE135" s="60"/>
      <c r="AF135" s="26" t="s">
        <v>431</v>
      </c>
      <c r="AG135" s="26" t="s">
        <v>431</v>
      </c>
      <c r="AH135" s="26" t="s">
        <v>431</v>
      </c>
      <c r="AI135" s="26" t="s">
        <v>431</v>
      </c>
      <c r="AJ135" s="26" t="s">
        <v>431</v>
      </c>
      <c r="AK135" s="26">
        <v>7043.9451345853668</v>
      </c>
      <c r="AL135" s="49" t="s">
        <v>412</v>
      </c>
    </row>
    <row r="136" spans="1:38" s="2" customFormat="1" ht="26.25" customHeight="1" thickBot="1" x14ac:dyDescent="0.25">
      <c r="A136" s="70" t="s">
        <v>288</v>
      </c>
      <c r="B136" s="70" t="s">
        <v>313</v>
      </c>
      <c r="C136" s="71" t="s">
        <v>314</v>
      </c>
      <c r="D136" s="72"/>
      <c r="E136" s="6">
        <v>1.0513283E-2</v>
      </c>
      <c r="F136" s="6">
        <v>7.4385301000000001E-2</v>
      </c>
      <c r="G136" s="6" t="s">
        <v>431</v>
      </c>
      <c r="H136" s="6" t="s">
        <v>432</v>
      </c>
      <c r="I136" s="6">
        <v>4.3670569999999997E-3</v>
      </c>
      <c r="J136" s="6">
        <v>4.3670569999999997E-3</v>
      </c>
      <c r="K136" s="6">
        <v>4.3670569999999997E-3</v>
      </c>
      <c r="L136" s="6" t="s">
        <v>432</v>
      </c>
      <c r="M136" s="6">
        <v>0.19409136399999999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1400.0270889999999</v>
      </c>
      <c r="AL136" s="49" t="s">
        <v>416</v>
      </c>
    </row>
    <row r="137" spans="1:38" s="2" customFormat="1" ht="26.25" customHeight="1" thickBot="1" x14ac:dyDescent="0.25">
      <c r="A137" s="70" t="s">
        <v>288</v>
      </c>
      <c r="B137" s="70" t="s">
        <v>315</v>
      </c>
      <c r="C137" s="71" t="s">
        <v>316</v>
      </c>
      <c r="D137" s="72"/>
      <c r="E137" s="6">
        <v>2.7252690000000002E-3</v>
      </c>
      <c r="F137" s="6">
        <v>2.299650961E-2</v>
      </c>
      <c r="G137" s="6" t="s">
        <v>431</v>
      </c>
      <c r="H137" s="6" t="s">
        <v>432</v>
      </c>
      <c r="I137" s="6">
        <v>1.132035E-3</v>
      </c>
      <c r="J137" s="6">
        <v>1.132035E-3</v>
      </c>
      <c r="K137" s="6">
        <v>1.132035E-3</v>
      </c>
      <c r="L137" s="6" t="s">
        <v>432</v>
      </c>
      <c r="M137" s="6">
        <v>5.0308826000000001E-2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5403.284799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0.52276437200000003</v>
      </c>
      <c r="G139" s="6" t="s">
        <v>432</v>
      </c>
      <c r="H139" s="6">
        <v>6.2684939999999995E-2</v>
      </c>
      <c r="I139" s="6">
        <v>1.731807117</v>
      </c>
      <c r="J139" s="6">
        <v>1.731807117</v>
      </c>
      <c r="K139" s="6">
        <v>1.731807117</v>
      </c>
      <c r="L139" s="6" t="s">
        <v>433</v>
      </c>
      <c r="M139" s="6" t="s">
        <v>432</v>
      </c>
      <c r="N139" s="6">
        <v>4.9585150000000001E-3</v>
      </c>
      <c r="O139" s="6">
        <v>9.947582E-3</v>
      </c>
      <c r="P139" s="6">
        <v>9.947582E-3</v>
      </c>
      <c r="Q139" s="6">
        <v>1.5732775000000001E-2</v>
      </c>
      <c r="R139" s="6">
        <v>1.5010041999999999E-2</v>
      </c>
      <c r="S139" s="6">
        <v>3.5103537999999997E-2</v>
      </c>
      <c r="T139" s="6" t="s">
        <v>432</v>
      </c>
      <c r="U139" s="6" t="s">
        <v>432</v>
      </c>
      <c r="V139" s="6" t="s">
        <v>432</v>
      </c>
      <c r="W139" s="6">
        <v>17.831022000000001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1005.3161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1456.9953859028878</v>
      </c>
      <c r="F141" s="20">
        <f t="shared" ref="F141:AD141" si="0">SUM(F14:F140)</f>
        <v>771.14403148589281</v>
      </c>
      <c r="G141" s="20">
        <f t="shared" si="0"/>
        <v>1281.2310470298921</v>
      </c>
      <c r="H141" s="20">
        <f t="shared" si="0"/>
        <v>572.59057203450345</v>
      </c>
      <c r="I141" s="20">
        <f t="shared" si="0"/>
        <v>182.96286199391125</v>
      </c>
      <c r="J141" s="20">
        <f t="shared" si="0"/>
        <v>312.78506589797485</v>
      </c>
      <c r="K141" s="20">
        <f t="shared" si="0"/>
        <v>496.24389859122562</v>
      </c>
      <c r="L141" s="20">
        <f t="shared" si="0"/>
        <v>57.965867605085549</v>
      </c>
      <c r="M141" s="20">
        <f t="shared" si="0"/>
        <v>2311.3978901960299</v>
      </c>
      <c r="N141" s="20">
        <f t="shared" si="0"/>
        <v>159.9630500651943</v>
      </c>
      <c r="O141" s="20">
        <f t="shared" si="0"/>
        <v>13.802700451486253</v>
      </c>
      <c r="P141" s="20">
        <f t="shared" si="0"/>
        <v>8.8782935543147978</v>
      </c>
      <c r="Q141" s="20">
        <f t="shared" si="0"/>
        <v>10.10895579688057</v>
      </c>
      <c r="R141" s="20">
        <f>SUM(R14:R140)</f>
        <v>35.016099160966967</v>
      </c>
      <c r="S141" s="20">
        <f t="shared" si="0"/>
        <v>139.46714342884979</v>
      </c>
      <c r="T141" s="20">
        <f t="shared" si="0"/>
        <v>231.78289566632995</v>
      </c>
      <c r="U141" s="20">
        <f t="shared" si="0"/>
        <v>9.5520160663131044</v>
      </c>
      <c r="V141" s="20">
        <f t="shared" si="0"/>
        <v>402.0240075661261</v>
      </c>
      <c r="W141" s="20">
        <f t="shared" si="0"/>
        <v>479.79704486678219</v>
      </c>
      <c r="X141" s="20">
        <f t="shared" si="0"/>
        <v>15.037185008494518</v>
      </c>
      <c r="Y141" s="20">
        <f t="shared" si="0"/>
        <v>14.855846714076087</v>
      </c>
      <c r="Z141" s="20">
        <f t="shared" si="0"/>
        <v>7.2486517242914843</v>
      </c>
      <c r="AA141" s="20">
        <f t="shared" si="0"/>
        <v>7.4578181759443067</v>
      </c>
      <c r="AB141" s="20">
        <f t="shared" si="0"/>
        <v>61.510833562603324</v>
      </c>
      <c r="AC141" s="20">
        <f t="shared" si="0"/>
        <v>15.332090962793878</v>
      </c>
      <c r="AD141" s="20">
        <f t="shared" si="0"/>
        <v>1634.2557701959761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1456.9953859028878</v>
      </c>
      <c r="F152" s="14">
        <f t="shared" ref="F152:AD152" si="1">SUM(F$141, F$151, IF(AND(ISNUMBER(SEARCH($B$4,"AT|BE|CH|GB|IE|LT|LU|NL")),SUM(F$143:F$149)&gt;0),SUM(F$143:F$149)-SUM(F$27:F$33),0))</f>
        <v>771.14403148589281</v>
      </c>
      <c r="G152" s="14">
        <f t="shared" si="1"/>
        <v>1281.2310470298921</v>
      </c>
      <c r="H152" s="14">
        <f t="shared" si="1"/>
        <v>572.59057203450345</v>
      </c>
      <c r="I152" s="14">
        <f t="shared" si="1"/>
        <v>182.96286199391125</v>
      </c>
      <c r="J152" s="14">
        <f t="shared" si="1"/>
        <v>312.78506589797485</v>
      </c>
      <c r="K152" s="14">
        <f t="shared" si="1"/>
        <v>496.24389859122562</v>
      </c>
      <c r="L152" s="14">
        <f t="shared" si="1"/>
        <v>57.965867605085549</v>
      </c>
      <c r="M152" s="14">
        <f t="shared" si="1"/>
        <v>2311.3978901960299</v>
      </c>
      <c r="N152" s="14">
        <f t="shared" si="1"/>
        <v>159.9630500651943</v>
      </c>
      <c r="O152" s="14">
        <f t="shared" si="1"/>
        <v>13.802700451486253</v>
      </c>
      <c r="P152" s="14">
        <f t="shared" si="1"/>
        <v>8.8782935543147978</v>
      </c>
      <c r="Q152" s="14">
        <f t="shared" si="1"/>
        <v>10.10895579688057</v>
      </c>
      <c r="R152" s="14">
        <f t="shared" si="1"/>
        <v>35.016099160966967</v>
      </c>
      <c r="S152" s="14">
        <f t="shared" si="1"/>
        <v>139.46714342884979</v>
      </c>
      <c r="T152" s="14">
        <f t="shared" si="1"/>
        <v>231.78289566632995</v>
      </c>
      <c r="U152" s="14">
        <f t="shared" si="1"/>
        <v>9.5520160663131044</v>
      </c>
      <c r="V152" s="14">
        <f t="shared" si="1"/>
        <v>402.0240075661261</v>
      </c>
      <c r="W152" s="14">
        <f t="shared" si="1"/>
        <v>479.79704486678219</v>
      </c>
      <c r="X152" s="14">
        <f t="shared" si="1"/>
        <v>15.037185008494518</v>
      </c>
      <c r="Y152" s="14">
        <f t="shared" si="1"/>
        <v>14.855846714076087</v>
      </c>
      <c r="Z152" s="14">
        <f t="shared" si="1"/>
        <v>7.2486517242914843</v>
      </c>
      <c r="AA152" s="14">
        <f t="shared" si="1"/>
        <v>7.4578181759443067</v>
      </c>
      <c r="AB152" s="14">
        <f t="shared" si="1"/>
        <v>61.510833562603324</v>
      </c>
      <c r="AC152" s="14">
        <f t="shared" si="1"/>
        <v>15.332090962793878</v>
      </c>
      <c r="AD152" s="14">
        <f t="shared" si="1"/>
        <v>1634.2557701959761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1456.9953859028878</v>
      </c>
      <c r="F154" s="14">
        <f>SUM(F$141, F$153, -1 * IF(OR($B$6=2005,$B$6&gt;=2020),SUM(F$99:F$122),0), IF(AND(ISNUMBER(SEARCH($B$4,"AT|BE|CH|GB|IE|LT|LU|NL")),SUM(F$143:F$149)&gt;0),SUM(F$143:F$149)-SUM(F$27:F$33),0))</f>
        <v>771.14403148589281</v>
      </c>
      <c r="G154" s="14">
        <f>SUM(G$141, G$153, IF(AND(ISNUMBER(SEARCH($B$4,"AT|BE|CH|GB|IE|LT|LU|NL")),SUM(G$143:G$149)&gt;0),SUM(G$143:G$149)-SUM(G$27:G$33),0))</f>
        <v>1281.2310470298921</v>
      </c>
      <c r="H154" s="14">
        <f>SUM(H$141, H$153, IF(AND(ISNUMBER(SEARCH($B$4,"AT|BE|CH|GB|IE|LT|LU|NL")),SUM(H$143:H$149)&gt;0),SUM(H$143:H$149)-SUM(H$27:H$33),0))</f>
        <v>572.59057203450345</v>
      </c>
      <c r="I154" s="14">
        <f t="shared" ref="I154:AD154" si="2">SUM(I$141, I$153, IF(AND(ISNUMBER(SEARCH($B$4,"AT|BE|CH|GB|IE|LT|LU|NL")),SUM(I$143:I$149)&gt;0),SUM(I$143:I$149)-SUM(I$27:I$33),0))</f>
        <v>182.96286199391125</v>
      </c>
      <c r="J154" s="14">
        <f t="shared" si="2"/>
        <v>312.78506589797485</v>
      </c>
      <c r="K154" s="14">
        <f t="shared" si="2"/>
        <v>496.24389859122562</v>
      </c>
      <c r="L154" s="14">
        <f t="shared" si="2"/>
        <v>57.965867605085549</v>
      </c>
      <c r="M154" s="14">
        <f t="shared" si="2"/>
        <v>2311.3978901960299</v>
      </c>
      <c r="N154" s="14">
        <f t="shared" si="2"/>
        <v>159.9630500651943</v>
      </c>
      <c r="O154" s="14">
        <f t="shared" si="2"/>
        <v>13.802700451486253</v>
      </c>
      <c r="P154" s="14">
        <f t="shared" si="2"/>
        <v>8.8782935543147978</v>
      </c>
      <c r="Q154" s="14">
        <f t="shared" si="2"/>
        <v>10.10895579688057</v>
      </c>
      <c r="R154" s="14">
        <f t="shared" si="2"/>
        <v>35.016099160966967</v>
      </c>
      <c r="S154" s="14">
        <f t="shared" si="2"/>
        <v>139.46714342884979</v>
      </c>
      <c r="T154" s="14">
        <f t="shared" si="2"/>
        <v>231.78289566632995</v>
      </c>
      <c r="U154" s="14">
        <f t="shared" si="2"/>
        <v>9.5520160663131044</v>
      </c>
      <c r="V154" s="14">
        <f t="shared" si="2"/>
        <v>402.0240075661261</v>
      </c>
      <c r="W154" s="14">
        <f t="shared" si="2"/>
        <v>479.79704486678219</v>
      </c>
      <c r="X154" s="14">
        <f t="shared" si="2"/>
        <v>15.037185008494518</v>
      </c>
      <c r="Y154" s="14">
        <f t="shared" si="2"/>
        <v>14.855846714076087</v>
      </c>
      <c r="Z154" s="14">
        <f t="shared" si="2"/>
        <v>7.2486517242914843</v>
      </c>
      <c r="AA154" s="14">
        <f t="shared" si="2"/>
        <v>7.4578181759443067</v>
      </c>
      <c r="AB154" s="14">
        <f t="shared" si="2"/>
        <v>61.510833562603324</v>
      </c>
      <c r="AC154" s="14">
        <f t="shared" si="2"/>
        <v>15.332090962793878</v>
      </c>
      <c r="AD154" s="14">
        <f t="shared" si="2"/>
        <v>1634.2557701959761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44.703210671618919</v>
      </c>
      <c r="F157" s="23">
        <v>0.85237025021315083</v>
      </c>
      <c r="G157" s="23">
        <v>2.6380780354237152</v>
      </c>
      <c r="H157" s="23" t="s">
        <v>432</v>
      </c>
      <c r="I157" s="23">
        <v>0.68068470608688858</v>
      </c>
      <c r="J157" s="23">
        <v>0.68068470608688858</v>
      </c>
      <c r="K157" s="23">
        <v>0.68068470608688858</v>
      </c>
      <c r="L157" s="23">
        <v>0.32669097776038464</v>
      </c>
      <c r="M157" s="23">
        <v>8.4673188528136905</v>
      </c>
      <c r="N157" s="23">
        <v>1.0948071421872896</v>
      </c>
      <c r="O157" s="23">
        <v>1.6302034208787243E-4</v>
      </c>
      <c r="P157" s="23">
        <v>7.1998732016125382E-3</v>
      </c>
      <c r="Q157" s="23">
        <v>3.1233571362561293E-4</v>
      </c>
      <c r="R157" s="23">
        <v>3.7979979894966764E-2</v>
      </c>
      <c r="S157" s="23">
        <v>2.3060245038205147E-2</v>
      </c>
      <c r="T157" s="23">
        <v>3.1521432265303522E-4</v>
      </c>
      <c r="U157" s="23">
        <v>3.1219178317424179E-4</v>
      </c>
      <c r="V157" s="23">
        <v>5.9716073483500214E-2</v>
      </c>
      <c r="W157" s="23" t="s">
        <v>432</v>
      </c>
      <c r="X157" s="23">
        <v>5.9797643613150272E-4</v>
      </c>
      <c r="Y157" s="23">
        <v>4.5260220703500168E-3</v>
      </c>
      <c r="Z157" s="23">
        <v>5.2636082352983961E-4</v>
      </c>
      <c r="AA157" s="23">
        <v>5.1568700596160201E-4</v>
      </c>
      <c r="AB157" s="23">
        <v>6.1660463359729609E-3</v>
      </c>
      <c r="AC157" s="23" t="s">
        <v>431</v>
      </c>
      <c r="AD157" s="23" t="s">
        <v>431</v>
      </c>
      <c r="AE157" s="63"/>
      <c r="AF157" s="23">
        <v>135672.57894260084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12.467417010580355</v>
      </c>
      <c r="F158" s="23">
        <v>0.34960551117698518</v>
      </c>
      <c r="G158" s="23">
        <v>0.77532338147818824</v>
      </c>
      <c r="H158" s="23" t="s">
        <v>432</v>
      </c>
      <c r="I158" s="23">
        <v>0.13438035930812303</v>
      </c>
      <c r="J158" s="23">
        <v>0.13438035930812303</v>
      </c>
      <c r="K158" s="23">
        <v>0.13438035930812303</v>
      </c>
      <c r="L158" s="23">
        <v>6.4319157406406674E-2</v>
      </c>
      <c r="M158" s="23">
        <v>10.906191596711146</v>
      </c>
      <c r="N158" s="23">
        <v>5.117170106900657</v>
      </c>
      <c r="O158" s="23">
        <v>4.8846052664505575E-5</v>
      </c>
      <c r="P158" s="23">
        <v>2.1564696247902645E-3</v>
      </c>
      <c r="Q158" s="23">
        <v>9.3060537674428343E-5</v>
      </c>
      <c r="R158" s="23">
        <v>1.1125633242395266E-2</v>
      </c>
      <c r="S158" s="23">
        <v>6.7593933667649915E-3</v>
      </c>
      <c r="T158" s="23">
        <v>1.0652605605540441E-4</v>
      </c>
      <c r="U158" s="23">
        <v>9.2387261755379546E-5</v>
      </c>
      <c r="V158" s="23">
        <v>1.7638664689635694E-2</v>
      </c>
      <c r="W158" s="23" t="s">
        <v>432</v>
      </c>
      <c r="X158" s="23">
        <v>3.0568435235366683E-4</v>
      </c>
      <c r="Y158" s="23">
        <v>1.5545842173848221E-3</v>
      </c>
      <c r="Z158" s="23">
        <v>2.3529368849025602E-4</v>
      </c>
      <c r="AA158" s="23">
        <v>4.3348394090108168E-4</v>
      </c>
      <c r="AB158" s="23">
        <v>2.5290461991298264E-3</v>
      </c>
      <c r="AC158" s="23" t="s">
        <v>431</v>
      </c>
      <c r="AD158" s="23" t="s">
        <v>431</v>
      </c>
      <c r="AE158" s="63"/>
      <c r="AF158" s="23">
        <v>39873.772552369053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490.11527350599999</v>
      </c>
      <c r="F159" s="23">
        <v>12.760266665</v>
      </c>
      <c r="G159" s="23">
        <v>587.10341796600005</v>
      </c>
      <c r="H159" s="23" t="s">
        <v>432</v>
      </c>
      <c r="I159" s="23">
        <v>28.858061093</v>
      </c>
      <c r="J159" s="23">
        <v>33.938557684000003</v>
      </c>
      <c r="K159" s="23">
        <v>33.938557684000003</v>
      </c>
      <c r="L159" s="23">
        <v>0.61685214600000005</v>
      </c>
      <c r="M159" s="23">
        <v>27.808681725</v>
      </c>
      <c r="N159" s="23">
        <v>1.2850260840000001</v>
      </c>
      <c r="O159" s="23">
        <v>0.138743546</v>
      </c>
      <c r="P159" s="23">
        <v>0.15691063999999999</v>
      </c>
      <c r="Q159" s="23">
        <v>4.4447741829999998</v>
      </c>
      <c r="R159" s="23">
        <v>4.7131777250000004</v>
      </c>
      <c r="S159" s="23">
        <v>8.9031019499999999</v>
      </c>
      <c r="T159" s="23">
        <v>208.364354494</v>
      </c>
      <c r="U159" s="23">
        <v>1.4522654580000001</v>
      </c>
      <c r="V159" s="23">
        <v>8.869625396</v>
      </c>
      <c r="W159" s="23">
        <v>3.1650960839803157</v>
      </c>
      <c r="X159" s="23">
        <v>3.4231708984312555E-2</v>
      </c>
      <c r="Y159" s="23">
        <v>0.20357354492156277</v>
      </c>
      <c r="Z159" s="23">
        <v>0.13874354492156277</v>
      </c>
      <c r="AA159" s="23">
        <v>5.9255354492156277E-2</v>
      </c>
      <c r="AB159" s="23">
        <v>0.43580415331959432</v>
      </c>
      <c r="AC159" s="23">
        <v>0.98028899999999997</v>
      </c>
      <c r="AD159" s="23">
        <v>3.7298290000000001</v>
      </c>
      <c r="AE159" s="63"/>
      <c r="AF159" s="23">
        <v>305212.39861193544</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13.866207190000001</v>
      </c>
      <c r="F163" s="25">
        <v>36.668891883999997</v>
      </c>
      <c r="G163" s="25">
        <v>2.7723813750000001</v>
      </c>
      <c r="H163" s="25">
        <v>3.1163705679999998</v>
      </c>
      <c r="I163" s="25">
        <v>23.176488369000001</v>
      </c>
      <c r="J163" s="25">
        <v>28.326819116999999</v>
      </c>
      <c r="K163" s="25">
        <v>43.777811370999999</v>
      </c>
      <c r="L163" s="25">
        <v>2.0858839489999998</v>
      </c>
      <c r="M163" s="25">
        <v>396.95377807900002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2025-02-10T14:03:46Z</dcterms:modified>
</cp:coreProperties>
</file>