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3089307_HUELLA_CARBONO_21_25\03. DOCUMENTACIÓN PUBLICADA\"/>
    </mc:Choice>
  </mc:AlternateContent>
  <bookViews>
    <workbookView xWindow="0" yWindow="0" windowWidth="28800" windowHeight="11100"/>
  </bookViews>
  <sheets>
    <sheet name="Cálculo de reducción HC" sheetId="6" r:id="rId1"/>
    <sheet name="Revisiones" sheetId="8" r:id="rId2"/>
    <sheet name="Cálculos" sheetId="7" state="hidden" r:id="rId3"/>
  </sheets>
  <definedNames>
    <definedName name="Alcance">Cálculos!$B$3:$B$4</definedName>
  </definedNames>
  <calcPr calcId="162913"/>
</workbook>
</file>

<file path=xl/calcChain.xml><?xml version="1.0" encoding="utf-8"?>
<calcChain xmlns="http://schemas.openxmlformats.org/spreadsheetml/2006/main">
  <c r="F21" i="7" l="1"/>
  <c r="E21" i="7"/>
  <c r="D21" i="7"/>
  <c r="C21" i="7"/>
  <c r="F20" i="7"/>
  <c r="E20" i="7"/>
  <c r="D20" i="7"/>
  <c r="C20" i="7"/>
  <c r="C22" i="7" l="1"/>
  <c r="C18" i="7"/>
  <c r="D18" i="7"/>
  <c r="E18" i="7"/>
  <c r="C19" i="7"/>
  <c r="D22" i="7"/>
  <c r="D17" i="7"/>
  <c r="E17" i="7"/>
  <c r="C17" i="7"/>
  <c r="K18" i="6"/>
  <c r="F17" i="7" s="1"/>
  <c r="K19" i="6"/>
  <c r="F18" i="7" s="1"/>
  <c r="F22" i="7" l="1"/>
  <c r="E22" i="7"/>
  <c r="I20" i="6"/>
  <c r="D8" i="7" l="1"/>
  <c r="D7" i="7"/>
  <c r="I23" i="6"/>
  <c r="K23" i="6"/>
  <c r="J23" i="6"/>
  <c r="H23" i="6"/>
  <c r="J20" i="6"/>
  <c r="D19" i="7"/>
  <c r="C10" i="7" l="1"/>
  <c r="C11" i="7"/>
  <c r="B13" i="7" s="1"/>
  <c r="B3" i="6" s="1"/>
  <c r="K20" i="6"/>
  <c r="F19" i="7" s="1"/>
  <c r="E19" i="7"/>
  <c r="E13" i="7"/>
  <c r="D14" i="7" l="1"/>
  <c r="F5" i="6" s="1"/>
  <c r="B14" i="7"/>
  <c r="E5" i="6" s="1"/>
</calcChain>
</file>

<file path=xl/comments1.xml><?xml version="1.0" encoding="utf-8"?>
<comments xmlns="http://schemas.openxmlformats.org/spreadsheetml/2006/main">
  <authors>
    <author>Notario Lopez, Elisa</author>
  </authors>
  <commentList>
    <comment ref="G11" authorId="0" shapeId="0">
      <text>
        <r>
          <rPr>
            <sz val="9"/>
            <color indexed="81"/>
            <rFont val="Tahoma"/>
            <family val="2"/>
          </rPr>
          <t>Año más reciente de los cuatro años consecutivos que se comparan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nº de expediente que se le otorgó a la solicitud de inscripción del año para el que se comprueba la posible reducción (por ejemplo 2020-a001)</t>
        </r>
      </text>
    </comment>
    <comment ref="G15" authorId="0" shapeId="0">
      <text>
        <r>
          <rPr>
            <sz val="9"/>
            <color indexed="81"/>
            <rFont val="Tahoma"/>
            <family val="2"/>
          </rPr>
          <t>El índice de actividad debe ser el parámetro que mejor defina el grado de actividad de su organización. Si ha escogido, por ejemplo, facturación, deberá indicar en esta celda “€”,"miles de €", etc. 
En tabla que se muestra a continuación deberá indicar la cifra de este índice que le corresponde a cada año (10.000, 10, etc.).
El ratio de emisiones se calculará automáticamente dividiendo para cada año el el valor de las emisiones entre el índice de actividad.</t>
        </r>
      </text>
    </comment>
    <comment ref="B18" authorId="0" shapeId="0">
      <text>
        <r>
          <rPr>
            <sz val="9"/>
            <color indexed="81"/>
            <rFont val="Tahoma"/>
            <family val="2"/>
          </rPr>
          <t>3 años consecutivos anteriores al año para el que se comprueba una posible reducción (Año 4)</t>
        </r>
      </text>
    </comment>
    <comment ref="B19" authorId="0" shapeId="0">
      <text>
        <r>
          <rPr>
            <sz val="9"/>
            <color indexed="81"/>
            <rFont val="Tahoma"/>
            <family val="2"/>
          </rPr>
          <t>nº de expediente que se le otorgó a su solicitud de inscripción de ese año (por ejemplo 2020-a001)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 xml:space="preserve">Alcances 1+2 o alcances 1+2 y 3. Deben ser los mismos para los 4 años.
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>Resultados de huella de carbono para el alcance definido expresados en tCO</t>
        </r>
        <r>
          <rPr>
            <vertAlign val="sub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. 
Estos resultados deberán coincidir con los indicados en los formularios de solicitud de inscripción correspondientes (máximo dos decimales).
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>Cifras expresadas en las unidades indicadas anteriormente.
Estos valores deberán coincidir con los indicados en los formularios de solicitud de inscripción correspondientes (máximo dos decimales).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>El ratio se calcula automáticamente dividiendo la huella de carbono entre el índice de actividad</t>
        </r>
      </text>
    </comment>
  </commentList>
</comments>
</file>

<file path=xl/sharedStrings.xml><?xml version="1.0" encoding="utf-8"?>
<sst xmlns="http://schemas.openxmlformats.org/spreadsheetml/2006/main" count="48" uniqueCount="35">
  <si>
    <t>Año de cálculo</t>
  </si>
  <si>
    <t>Año 1</t>
  </si>
  <si>
    <t>Año 2</t>
  </si>
  <si>
    <t>Año 3</t>
  </si>
  <si>
    <t>Aumento</t>
  </si>
  <si>
    <t>Reducción</t>
  </si>
  <si>
    <t>Nombre de la organización</t>
  </si>
  <si>
    <t xml:space="preserve">Año para el que se comprueba una posible reducción </t>
  </si>
  <si>
    <t>Año 4</t>
  </si>
  <si>
    <t xml:space="preserve">Alcance </t>
  </si>
  <si>
    <t>Cifra del índice de actividad</t>
  </si>
  <si>
    <t>Lista alcances</t>
  </si>
  <si>
    <t>1+2</t>
  </si>
  <si>
    <t>1+2 y 3</t>
  </si>
  <si>
    <r>
      <t>Ratio de emisiones (tCO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>/índice actividad)</t>
    </r>
  </si>
  <si>
    <r>
      <t>Huella de carbono para el alcance definido (tCO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>)</t>
    </r>
  </si>
  <si>
    <t xml:space="preserve">                              CALCULADORA DE REDUCCIÓN DE HUELLA DE CARBONO         V.1</t>
  </si>
  <si>
    <t>Cumplimente solo las celdas coloreadas en gris</t>
  </si>
  <si>
    <t>Nº registro</t>
  </si>
  <si>
    <t>Nº de registro de la huella de ese año</t>
  </si>
  <si>
    <t>Unidades en las que se expresa el índice de actividad</t>
  </si>
  <si>
    <t>Redondeo 2 decimales</t>
  </si>
  <si>
    <t>Redondeo 4 decimales</t>
  </si>
  <si>
    <t>Alcances para los que se comprueba la reducción</t>
  </si>
  <si>
    <t>Redondeo 2 decimales (4 en %)</t>
  </si>
  <si>
    <r>
      <t>Promedio ratio 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trienio</t>
    </r>
  </si>
  <si>
    <t>Promedio ratio 2º trienio</t>
  </si>
  <si>
    <t>Versión</t>
  </si>
  <si>
    <t>Revisiones</t>
  </si>
  <si>
    <t>V0</t>
  </si>
  <si>
    <t>-</t>
  </si>
  <si>
    <t xml:space="preserve">                                              REVISIONES</t>
  </si>
  <si>
    <t>V1</t>
  </si>
  <si>
    <t>Fecha de publicación</t>
  </si>
  <si>
    <t>Se simplifica el formato para facilitar la cumplimentación y se redondea el resultado a dos decimales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</si>
</sst>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00"/>
    <numFmt numFmtId="166" formatCode="0.00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14"/>
      <color indexed="9"/>
      <name val="Arial Narrow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bscript"/>
      <sz val="9"/>
      <color indexed="81"/>
      <name val="Tahoma"/>
      <family val="2"/>
    </font>
    <font>
      <sz val="11"/>
      <color rgb="FF0070C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sz val="16"/>
      <color rgb="FFCCFFFF"/>
      <name val="Calibri"/>
      <family val="2"/>
      <scheme val="minor"/>
    </font>
    <font>
      <sz val="11"/>
      <color rgb="FFCCFFFF"/>
      <name val="Calibri"/>
      <family val="2"/>
      <scheme val="minor"/>
    </font>
    <font>
      <b/>
      <sz val="12"/>
      <color rgb="FFCCFFFF"/>
      <name val="Calibri"/>
      <family val="2"/>
      <scheme val="minor"/>
    </font>
    <font>
      <i/>
      <u/>
      <sz val="11"/>
      <color rgb="FF0070C0"/>
      <name val="Calibri"/>
      <family val="2"/>
      <scheme val="minor"/>
    </font>
    <font>
      <i/>
      <u/>
      <sz val="12"/>
      <color theme="1" tint="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Arial Narrow"/>
      <family val="2"/>
    </font>
    <font>
      <b/>
      <sz val="12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/>
      </left>
      <right style="thin">
        <color theme="0"/>
      </right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4"/>
      </top>
      <bottom/>
      <diagonal/>
    </border>
    <border>
      <left style="thin">
        <color theme="0"/>
      </left>
      <right style="thin">
        <color theme="4"/>
      </right>
      <top style="thin">
        <color theme="4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70C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center"/>
    </xf>
    <xf numFmtId="0" fontId="0" fillId="2" borderId="0" xfId="0" applyFont="1" applyFill="1"/>
    <xf numFmtId="0" fontId="0" fillId="0" borderId="1" xfId="0" applyBorder="1"/>
    <xf numFmtId="10" fontId="0" fillId="0" borderId="1" xfId="0" applyNumberFormat="1" applyBorder="1"/>
    <xf numFmtId="0" fontId="0" fillId="5" borderId="1" xfId="0" applyFill="1" applyBorder="1"/>
    <xf numFmtId="0" fontId="8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0" fillId="0" borderId="0" xfId="0" applyFill="1"/>
    <xf numFmtId="0" fontId="10" fillId="0" borderId="0" xfId="0" applyFont="1" applyFill="1"/>
    <xf numFmtId="0" fontId="11" fillId="0" borderId="0" xfId="0" applyFont="1" applyFill="1"/>
    <xf numFmtId="0" fontId="13" fillId="7" borderId="0" xfId="0" applyFont="1" applyFill="1" applyAlignment="1">
      <alignment horizontal="left"/>
    </xf>
    <xf numFmtId="0" fontId="13" fillId="7" borderId="0" xfId="0" applyFont="1" applyFill="1" applyAlignment="1"/>
    <xf numFmtId="0" fontId="15" fillId="7" borderId="0" xfId="0" applyFont="1" applyFill="1" applyAlignment="1">
      <alignment horizontal="right"/>
    </xf>
    <xf numFmtId="0" fontId="14" fillId="7" borderId="0" xfId="0" applyFont="1" applyFill="1"/>
    <xf numFmtId="0" fontId="0" fillId="2" borderId="0" xfId="0" applyFill="1" applyAlignment="1">
      <alignment vertical="center"/>
    </xf>
    <xf numFmtId="0" fontId="0" fillId="5" borderId="5" xfId="0" applyFont="1" applyFill="1" applyBorder="1"/>
    <xf numFmtId="0" fontId="0" fillId="5" borderId="5" xfId="0" applyFont="1" applyFill="1" applyBorder="1" applyAlignment="1">
      <alignment horizontal="center"/>
    </xf>
    <xf numFmtId="0" fontId="16" fillId="7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8" fillId="0" borderId="0" xfId="0" applyFont="1"/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4" fillId="5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165" fontId="6" fillId="4" borderId="5" xfId="0" applyNumberFormat="1" applyFont="1" applyFill="1" applyBorder="1" applyAlignment="1">
      <alignment vertical="center" wrapText="1"/>
    </xf>
    <xf numFmtId="4" fontId="4" fillId="5" borderId="5" xfId="0" applyNumberFormat="1" applyFont="1" applyFill="1" applyBorder="1" applyAlignment="1">
      <alignment vertical="center"/>
    </xf>
    <xf numFmtId="4" fontId="4" fillId="5" borderId="5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right" vertical="center"/>
    </xf>
    <xf numFmtId="165" fontId="0" fillId="0" borderId="1" xfId="0" applyNumberFormat="1" applyBorder="1"/>
    <xf numFmtId="10" fontId="15" fillId="7" borderId="0" xfId="0" applyNumberFormat="1" applyFont="1" applyFill="1"/>
    <xf numFmtId="10" fontId="9" fillId="5" borderId="1" xfId="0" applyNumberFormat="1" applyFont="1" applyFill="1" applyBorder="1" applyAlignment="1">
      <alignment horizontal="left"/>
    </xf>
    <xf numFmtId="0" fontId="0" fillId="2" borderId="0" xfId="0" applyFill="1" applyBorder="1" applyProtection="1"/>
    <xf numFmtId="166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4" fontId="4" fillId="5" borderId="5" xfId="0" applyNumberFormat="1" applyFont="1" applyFill="1" applyBorder="1" applyProtection="1"/>
    <xf numFmtId="0" fontId="0" fillId="2" borderId="0" xfId="0" applyFill="1"/>
    <xf numFmtId="14" fontId="20" fillId="8" borderId="12" xfId="0" applyNumberFormat="1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left" vertical="center" wrapText="1"/>
    </xf>
    <xf numFmtId="0" fontId="0" fillId="5" borderId="6" xfId="0" applyFont="1" applyFill="1" applyBorder="1" applyAlignment="1">
      <alignment horizontal="left"/>
    </xf>
    <xf numFmtId="0" fontId="0" fillId="5" borderId="7" xfId="0" applyFont="1" applyFill="1" applyBorder="1" applyAlignment="1">
      <alignment horizontal="left"/>
    </xf>
    <xf numFmtId="0" fontId="0" fillId="5" borderId="8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</cellXfs>
  <cellStyles count="5">
    <cellStyle name="Millares 2" xfId="1"/>
    <cellStyle name="Millares 2 2" xfId="2"/>
    <cellStyle name="Millares 3" xfId="3"/>
    <cellStyle name="Millares 3 2" xfId="4"/>
    <cellStyle name="Normal" xfId="0" builtinId="0"/>
  </cellStyles>
  <dxfs count="1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CCFFFF"/>
      </font>
      <fill>
        <patternFill>
          <bgColor rgb="FFCCFFFF"/>
        </patternFill>
      </fill>
    </dxf>
    <dxf>
      <font>
        <color rgb="FFFF0000"/>
      </font>
    </dxf>
    <dxf>
      <font>
        <color rgb="FF00B050"/>
      </font>
    </dxf>
    <dxf>
      <font>
        <color rgb="FFCCFFFF"/>
      </font>
      <fill>
        <patternFill>
          <bgColor rgb="FFCCFFFF"/>
        </patternFill>
      </fill>
    </dxf>
    <dxf>
      <font>
        <color rgb="FF00B050"/>
      </font>
      <fill>
        <patternFill patternType="solid">
          <bgColor rgb="FFCCFFFF"/>
        </patternFill>
      </fill>
    </dxf>
    <dxf>
      <font>
        <color rgb="FFFF0000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70C0"/>
                </a:solidFill>
                <a:latin typeface="+mn-lt"/>
                <a:ea typeface="Calibri"/>
                <a:cs typeface="Alef" panose="00000500000000000000" pitchFamily="2" charset="-79"/>
              </a:defRPr>
            </a:pPr>
            <a:r>
              <a:rPr lang="es-ES" sz="1200" b="0" i="0" u="none" strike="noStrike" baseline="0">
                <a:solidFill>
                  <a:srgbClr val="0070C0"/>
                </a:solidFill>
                <a:latin typeface="+mn-lt"/>
                <a:cs typeface="Alef" panose="00000500000000000000" pitchFamily="2" charset="-79"/>
              </a:rPr>
              <a:t>Evolución emisiones </a:t>
            </a:r>
          </a:p>
          <a:p>
            <a:pPr>
              <a:defRPr sz="1200" b="0" i="0" u="none" strike="noStrike" baseline="0">
                <a:solidFill>
                  <a:srgbClr val="0070C0"/>
                </a:solidFill>
                <a:latin typeface="+mn-lt"/>
                <a:ea typeface="Calibri"/>
                <a:cs typeface="Alef" panose="00000500000000000000" pitchFamily="2" charset="-79"/>
              </a:defRPr>
            </a:pPr>
            <a:r>
              <a:rPr lang="es-ES" sz="1200" b="0" i="0" u="none" strike="noStrike" baseline="0">
                <a:solidFill>
                  <a:srgbClr val="0070C0"/>
                </a:solidFill>
                <a:latin typeface="+mn-lt"/>
                <a:cs typeface="Alef" panose="00000500000000000000" pitchFamily="2" charset="-79"/>
              </a:rPr>
              <a:t>(media móvil del ratio de emisiones)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66039777511274E-2"/>
          <c:y val="0.35201216670346114"/>
          <c:w val="0.86016728112839447"/>
          <c:h val="0.49410258297152115"/>
        </c:manualLayout>
      </c:layout>
      <c:lineChart>
        <c:grouping val="standard"/>
        <c:varyColors val="0"/>
        <c:ser>
          <c:idx val="0"/>
          <c:order val="0"/>
          <c:spPr>
            <a:ln w="15875" cap="flat">
              <a:solidFill>
                <a:srgbClr val="0070C0"/>
              </a:solidFill>
              <a:bevel/>
            </a:ln>
          </c:spPr>
          <c:marker>
            <c:symbol val="square"/>
            <c:size val="2"/>
            <c:spPr>
              <a:solidFill>
                <a:srgbClr val="0070C0"/>
              </a:solidFill>
              <a:ln w="19050">
                <a:noFill/>
              </a:ln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Cálculos!$B$7:$B$8</c:f>
              <c:strCache>
                <c:ptCount val="2"/>
                <c:pt idx="0">
                  <c:v>Promedio ratio 1er trienio</c:v>
                </c:pt>
                <c:pt idx="1">
                  <c:v>Promedio ratio 2º trienio</c:v>
                </c:pt>
              </c:strCache>
            </c:strRef>
          </c:cat>
          <c:val>
            <c:numRef>
              <c:f>Cálculos!$D$7:$D$8</c:f>
              <c:numCache>
                <c:formatCode>#,##0.0000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7-4483-982B-EAD5DD2EF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21696"/>
        <c:axId val="144972416"/>
      </c:lineChart>
      <c:catAx>
        <c:axId val="1426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70C0"/>
                </a:solidFill>
                <a:latin typeface="+mn-lt"/>
                <a:ea typeface="Arial Narrow"/>
                <a:cs typeface="Alef" panose="00000500000000000000" pitchFamily="2" charset="-79"/>
              </a:defRPr>
            </a:pPr>
            <a:endParaRPr lang="es-ES"/>
          </a:p>
        </c:txPr>
        <c:crossAx val="144972416"/>
        <c:crosses val="autoZero"/>
        <c:auto val="1"/>
        <c:lblAlgn val="ctr"/>
        <c:lblOffset val="100"/>
        <c:noMultiLvlLbl val="0"/>
      </c:catAx>
      <c:valAx>
        <c:axId val="144972416"/>
        <c:scaling>
          <c:orientation val="minMax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70C0"/>
                </a:solidFill>
                <a:latin typeface="+mn-lt"/>
                <a:ea typeface="Arial Narrow"/>
                <a:cs typeface="Arial Narrow"/>
              </a:defRPr>
            </a:pPr>
            <a:endParaRPr lang="es-ES"/>
          </a:p>
        </c:txPr>
        <c:crossAx val="1426216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 w="6350">
      <a:solidFill>
        <a:srgbClr val="0070C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0</xdr:rowOff>
    </xdr:from>
    <xdr:to>
      <xdr:col>11</xdr:col>
      <xdr:colOff>666750</xdr:colOff>
      <xdr:row>0</xdr:row>
      <xdr:rowOff>381000</xdr:rowOff>
    </xdr:to>
    <xdr:pic>
      <xdr:nvPicPr>
        <xdr:cNvPr id="3" name="1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1800" y="0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24</xdr:row>
      <xdr:rowOff>0</xdr:rowOff>
    </xdr:from>
    <xdr:to>
      <xdr:col>9</xdr:col>
      <xdr:colOff>561975</xdr:colOff>
      <xdr:row>34</xdr:row>
      <xdr:rowOff>104775</xdr:rowOff>
    </xdr:to>
    <xdr:graphicFrame macro="">
      <xdr:nvGraphicFramePr>
        <xdr:cNvPr id="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</xdr:colOff>
      <xdr:row>0</xdr:row>
      <xdr:rowOff>4794</xdr:rowOff>
    </xdr:from>
    <xdr:to>
      <xdr:col>3</xdr:col>
      <xdr:colOff>504033</xdr:colOff>
      <xdr:row>0</xdr:row>
      <xdr:rowOff>390525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4794"/>
          <a:ext cx="1561308" cy="38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4933950</xdr:colOff>
      <xdr:row>0</xdr:row>
      <xdr:rowOff>9525</xdr:rowOff>
    </xdr:from>
    <xdr:to>
      <xdr:col>3</xdr:col>
      <xdr:colOff>5314950</xdr:colOff>
      <xdr:row>0</xdr:row>
      <xdr:rowOff>390525</xdr:rowOff>
    </xdr:to>
    <xdr:pic>
      <xdr:nvPicPr>
        <xdr:cNvPr id="2" name="1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9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4794</xdr:rowOff>
    </xdr:from>
    <xdr:to>
      <xdr:col>2</xdr:col>
      <xdr:colOff>704058</xdr:colOff>
      <xdr:row>0</xdr:row>
      <xdr:rowOff>390525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4794"/>
          <a:ext cx="1561308" cy="385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showRowColHeaders="0" tabSelected="1" workbookViewId="0">
      <selection activeCell="O27" sqref="O27"/>
    </sheetView>
  </sheetViews>
  <sheetFormatPr baseColWidth="10" defaultRowHeight="15" x14ac:dyDescent="0.25"/>
  <cols>
    <col min="1" max="1" width="3.140625" style="1" customWidth="1"/>
    <col min="2" max="2" width="7.42578125" style="1" customWidth="1"/>
    <col min="3" max="3" width="5.42578125" style="1" customWidth="1"/>
    <col min="4" max="4" width="12.42578125" style="1" customWidth="1"/>
    <col min="5" max="5" width="9.85546875" style="1" customWidth="1"/>
    <col min="6" max="6" width="10.7109375" style="1" customWidth="1"/>
    <col min="7" max="7" width="4.42578125" style="1" customWidth="1"/>
    <col min="8" max="11" width="12.42578125" style="1" customWidth="1"/>
    <col min="12" max="16" width="10.28515625" style="1" customWidth="1"/>
    <col min="17" max="16384" width="11.42578125" style="1"/>
  </cols>
  <sheetData>
    <row r="1" spans="1:12" ht="31.5" customHeight="1" x14ac:dyDescent="0.25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7.25" customHeight="1" x14ac:dyDescent="0.25"/>
    <row r="3" spans="1:12" ht="22.5" customHeight="1" x14ac:dyDescent="0.35">
      <c r="B3" s="19" t="str">
        <f>Cálculos!B13</f>
        <v>No se cumple la condición de reducción</v>
      </c>
      <c r="C3" s="22"/>
      <c r="D3" s="20"/>
      <c r="E3" s="20"/>
      <c r="F3" s="20"/>
      <c r="G3" s="22"/>
      <c r="H3" s="20"/>
      <c r="I3" s="22"/>
    </row>
    <row r="4" spans="1:12" ht="6" customHeight="1" x14ac:dyDescent="0.25">
      <c r="B4" s="22"/>
      <c r="C4" s="22"/>
      <c r="D4" s="22"/>
      <c r="E4" s="22"/>
      <c r="F4" s="22"/>
      <c r="G4" s="22"/>
      <c r="H4" s="22"/>
      <c r="I4" s="22"/>
    </row>
    <row r="5" spans="1:12" ht="18" customHeight="1" x14ac:dyDescent="0.25">
      <c r="B5" s="22"/>
      <c r="C5" s="22"/>
      <c r="D5" s="22"/>
      <c r="E5" s="21" t="str">
        <f>Cálculos!B14</f>
        <v>El aumento es de un</v>
      </c>
      <c r="F5" s="44" t="e">
        <f>Cálculos!D14</f>
        <v>#DIV/0!</v>
      </c>
      <c r="G5" s="22"/>
      <c r="H5" s="22"/>
      <c r="I5" s="22"/>
    </row>
    <row r="6" spans="1:12" ht="9" customHeight="1" x14ac:dyDescent="0.25">
      <c r="B6" s="22"/>
      <c r="C6" s="22"/>
      <c r="D6" s="22"/>
      <c r="E6" s="22"/>
      <c r="F6" s="22"/>
      <c r="G6" s="22"/>
      <c r="H6" s="22"/>
      <c r="I6" s="22"/>
    </row>
    <row r="7" spans="1:12" s="23" customFormat="1" ht="19.5" customHeight="1" x14ac:dyDescent="0.25">
      <c r="B7" s="28" t="s">
        <v>17</v>
      </c>
      <c r="C7" s="26"/>
      <c r="D7" s="26"/>
      <c r="E7" s="26"/>
    </row>
    <row r="8" spans="1:12" s="23" customFormat="1" ht="9" customHeight="1" x14ac:dyDescent="0.25"/>
    <row r="9" spans="1:12" s="2" customFormat="1" ht="16.5" customHeight="1" x14ac:dyDescent="0.25">
      <c r="B9" s="13" t="s">
        <v>6</v>
      </c>
      <c r="C9" s="11"/>
      <c r="D9" s="5"/>
      <c r="E9" s="58"/>
      <c r="F9" s="59"/>
      <c r="G9" s="59"/>
      <c r="H9" s="59"/>
      <c r="I9" s="59"/>
      <c r="J9" s="59"/>
      <c r="K9" s="60"/>
    </row>
    <row r="10" spans="1:12" ht="5.25" customHeigh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x14ac:dyDescent="0.25">
      <c r="B11" s="10" t="s">
        <v>7</v>
      </c>
      <c r="C11" s="6"/>
      <c r="D11" s="6"/>
      <c r="E11" s="6"/>
      <c r="G11" s="3"/>
      <c r="H11" s="24"/>
      <c r="I11" s="6"/>
      <c r="J11" s="6"/>
      <c r="K11" s="6"/>
    </row>
    <row r="12" spans="1:12" ht="5.2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2" x14ac:dyDescent="0.25">
      <c r="B13" s="10" t="s">
        <v>19</v>
      </c>
      <c r="C13" s="6"/>
      <c r="F13" s="25"/>
      <c r="G13" s="6"/>
      <c r="H13" s="3"/>
      <c r="I13" s="3"/>
      <c r="J13" s="3"/>
      <c r="K13" s="6"/>
    </row>
    <row r="14" spans="1:12" ht="5.25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2" ht="15" customHeight="1" x14ac:dyDescent="0.25">
      <c r="B15" s="14" t="s">
        <v>20</v>
      </c>
      <c r="C15" s="6"/>
      <c r="D15" s="6"/>
      <c r="E15" s="6"/>
      <c r="F15" s="6"/>
      <c r="G15" s="3"/>
      <c r="H15" s="58"/>
      <c r="I15" s="60"/>
      <c r="J15" s="6"/>
      <c r="K15" s="6"/>
    </row>
    <row r="16" spans="1:12" x14ac:dyDescent="0.25">
      <c r="B16" s="6"/>
      <c r="C16" s="6"/>
      <c r="D16" s="6"/>
      <c r="E16" s="6"/>
      <c r="F16" s="12"/>
      <c r="G16" s="12"/>
      <c r="H16" s="6"/>
      <c r="I16" s="6"/>
      <c r="J16" s="6"/>
      <c r="K16" s="6"/>
    </row>
    <row r="17" spans="2:11" ht="17.25" customHeight="1" x14ac:dyDescent="0.25">
      <c r="B17" s="6"/>
      <c r="C17" s="6"/>
      <c r="D17" s="6"/>
      <c r="E17" s="6"/>
      <c r="F17" s="6"/>
      <c r="G17" s="6"/>
      <c r="H17" s="30" t="s">
        <v>1</v>
      </c>
      <c r="I17" s="31" t="s">
        <v>2</v>
      </c>
      <c r="J17" s="31" t="s">
        <v>3</v>
      </c>
      <c r="K17" s="32" t="s">
        <v>8</v>
      </c>
    </row>
    <row r="18" spans="2:11" ht="17.25" customHeight="1" x14ac:dyDescent="0.25">
      <c r="B18" s="62" t="s">
        <v>0</v>
      </c>
      <c r="C18" s="62"/>
      <c r="D18" s="62"/>
      <c r="E18" s="62"/>
      <c r="F18" s="62"/>
      <c r="G18" s="62"/>
      <c r="H18" s="33"/>
      <c r="I18" s="33"/>
      <c r="J18" s="33"/>
      <c r="K18" s="34" t="str">
        <f>IF(ISNUMBER(H11),H11,"")</f>
        <v/>
      </c>
    </row>
    <row r="19" spans="2:11" ht="17.25" customHeight="1" x14ac:dyDescent="0.25">
      <c r="B19" s="64" t="s">
        <v>18</v>
      </c>
      <c r="C19" s="64"/>
      <c r="D19" s="64"/>
      <c r="E19" s="64"/>
      <c r="F19" s="64"/>
      <c r="G19" s="64"/>
      <c r="H19" s="35"/>
      <c r="I19" s="35"/>
      <c r="J19" s="35"/>
      <c r="K19" s="36" t="str">
        <f>IF(ISTEXT(F13),F13,"")</f>
        <v/>
      </c>
    </row>
    <row r="20" spans="2:11" ht="17.25" customHeight="1" x14ac:dyDescent="0.25">
      <c r="B20" s="64" t="s">
        <v>23</v>
      </c>
      <c r="C20" s="64"/>
      <c r="D20" s="64"/>
      <c r="E20" s="64"/>
      <c r="F20" s="64"/>
      <c r="G20" s="64"/>
      <c r="H20" s="37"/>
      <c r="I20" s="38" t="str">
        <f>IF(ISTEXT(H20),H20,"")</f>
        <v/>
      </c>
      <c r="J20" s="38" t="str">
        <f t="shared" ref="J20:K20" si="0">IF(ISTEXT(I20),I20,"")</f>
        <v/>
      </c>
      <c r="K20" s="38" t="str">
        <f t="shared" si="0"/>
        <v/>
      </c>
    </row>
    <row r="21" spans="2:11" ht="17.25" customHeight="1" x14ac:dyDescent="0.35">
      <c r="B21" s="64" t="s">
        <v>15</v>
      </c>
      <c r="C21" s="64"/>
      <c r="D21" s="64"/>
      <c r="E21" s="64"/>
      <c r="F21" s="64"/>
      <c r="G21" s="64"/>
      <c r="H21" s="40"/>
      <c r="I21" s="40"/>
      <c r="J21" s="40"/>
      <c r="K21" s="41"/>
    </row>
    <row r="22" spans="2:11" ht="17.25" customHeight="1" x14ac:dyDescent="0.25">
      <c r="B22" s="64" t="s">
        <v>10</v>
      </c>
      <c r="C22" s="64"/>
      <c r="D22" s="64"/>
      <c r="E22" s="64"/>
      <c r="F22" s="64"/>
      <c r="G22" s="64"/>
      <c r="H22" s="49"/>
      <c r="I22" s="49"/>
      <c r="J22" s="49"/>
      <c r="K22" s="49"/>
    </row>
    <row r="23" spans="2:11" ht="17.25" customHeight="1" x14ac:dyDescent="0.35">
      <c r="B23" s="63" t="s">
        <v>14</v>
      </c>
      <c r="C23" s="63"/>
      <c r="D23" s="63"/>
      <c r="E23" s="63"/>
      <c r="F23" s="63"/>
      <c r="G23" s="63"/>
      <c r="H23" s="39" t="str">
        <f>IF(ISNUMBER(Cálculos!C22),Cálculos!C22,"")</f>
        <v/>
      </c>
      <c r="I23" s="39" t="str">
        <f>IF(ISNUMBER(Cálculos!D22),Cálculos!D22,"")</f>
        <v/>
      </c>
      <c r="J23" s="39" t="str">
        <f>IF(ISNUMBER(Cálculos!E22),Cálculos!E22,"")</f>
        <v/>
      </c>
      <c r="K23" s="39" t="str">
        <f>IF(ISNUMBER(Cálculos!F22),Cálculos!F22,"")</f>
        <v/>
      </c>
    </row>
    <row r="24" spans="2:11" x14ac:dyDescent="0.25">
      <c r="D24" s="4"/>
      <c r="E24" s="4"/>
      <c r="F24" s="4"/>
      <c r="G24" s="4"/>
      <c r="H24" s="4"/>
      <c r="I24" s="4"/>
      <c r="J24" s="4"/>
    </row>
    <row r="39" spans="4:4" x14ac:dyDescent="0.25">
      <c r="D39" s="46"/>
    </row>
    <row r="40" spans="4:4" x14ac:dyDescent="0.25">
      <c r="D40" s="46"/>
    </row>
    <row r="41" spans="4:4" x14ac:dyDescent="0.25">
      <c r="D41" s="46"/>
    </row>
    <row r="42" spans="4:4" x14ac:dyDescent="0.25">
      <c r="D42" s="46"/>
    </row>
    <row r="43" spans="4:4" x14ac:dyDescent="0.25">
      <c r="D43" s="46"/>
    </row>
    <row r="44" spans="4:4" x14ac:dyDescent="0.25">
      <c r="D44" s="46"/>
    </row>
    <row r="45" spans="4:4" x14ac:dyDescent="0.25">
      <c r="D45" s="46"/>
    </row>
    <row r="47" spans="4:4" ht="15" customHeight="1" x14ac:dyDescent="0.25"/>
    <row r="48" spans="4:4" ht="15" customHeight="1" x14ac:dyDescent="0.25"/>
    <row r="50" ht="16.5" customHeight="1" x14ac:dyDescent="0.25"/>
  </sheetData>
  <sheetProtection algorithmName="SHA-512" hashValue="aeZAO0U4Bsynf7NRNo3uQRw9U3wRn42Gh7fN0fG+nB7/NG1YSDBXQnzx7j0qdsZqnQQ8KGxOp/nhX/zrvQD36Q==" saltValue="FnJqcs0EKskM9ew6RX0Icg==" spinCount="100000" sheet="1" objects="1" scenarios="1"/>
  <protectedRanges>
    <protectedRange sqref="E9 H11 F13 H15 I18:J19 H18:H20 H21:K22" name="Rango1"/>
    <protectedRange sqref="H39 H41 H43 K39 K41 K43 J52:L52 K54:K56" name="Rango1_2"/>
  </protectedRanges>
  <mergeCells count="9">
    <mergeCell ref="E9:K9"/>
    <mergeCell ref="A1:L1"/>
    <mergeCell ref="B18:G18"/>
    <mergeCell ref="B23:G23"/>
    <mergeCell ref="B19:G19"/>
    <mergeCell ref="B20:G20"/>
    <mergeCell ref="B21:G21"/>
    <mergeCell ref="B22:G22"/>
    <mergeCell ref="H15:I15"/>
  </mergeCells>
  <conditionalFormatting sqref="E9 H11 F13 H15 I18:J19 H18:H20 H21:K22">
    <cfRule type="expression" dxfId="10" priority="41">
      <formula>OR(ISNUMBER(E9),ISTEXT(E9))</formula>
    </cfRule>
  </conditionalFormatting>
  <conditionalFormatting sqref="F13">
    <cfRule type="expression" dxfId="9" priority="34">
      <formula>OR(ISNUMBER(F13),ISTEXT(F13))</formula>
    </cfRule>
  </conditionalFormatting>
  <conditionalFormatting sqref="B3">
    <cfRule type="expression" dxfId="8" priority="25">
      <formula>ISERROR($F$5)</formula>
    </cfRule>
    <cfRule type="expression" dxfId="7" priority="31">
      <formula>$B$3="No se cumple la condición de reducción"</formula>
    </cfRule>
    <cfRule type="expression" dxfId="6" priority="33">
      <formula>$B$3="Se cumple la condición de reducción"</formula>
    </cfRule>
  </conditionalFormatting>
  <conditionalFormatting sqref="E5">
    <cfRule type="expression" dxfId="5" priority="24">
      <formula>ISERROR($F$5)</formula>
    </cfRule>
    <cfRule type="expression" dxfId="4" priority="26">
      <formula>$E$5="La reducción es de un"</formula>
    </cfRule>
    <cfRule type="expression" dxfId="3" priority="27">
      <formula>$E$5="El aumento es de un"</formula>
    </cfRule>
  </conditionalFormatting>
  <conditionalFormatting sqref="F5">
    <cfRule type="expression" dxfId="2" priority="23">
      <formula>ISERROR($F$5)</formula>
    </cfRule>
    <cfRule type="expression" dxfId="1" priority="81">
      <formula>$E$5="La reducción es de un"</formula>
    </cfRule>
    <cfRule type="expression" dxfId="0" priority="82">
      <formula>$E$5="El aumento es de un"</formula>
    </cfRule>
  </conditionalFormatting>
  <dataValidations count="8">
    <dataValidation type="list" allowBlank="1" showInputMessage="1" showErrorMessage="1" sqref="H20">
      <formula1>Alcance</formula1>
    </dataValidation>
    <dataValidation type="whole" operator="lessThan" allowBlank="1" showInputMessage="1" showErrorMessage="1" error="El año 1 ha de ser anterior al año de cálculo." sqref="H39">
      <formula1>G28</formula1>
    </dataValidation>
    <dataValidation type="whole" allowBlank="1" showInputMessage="1" showErrorMessage="1" error="El año 3 ha de ser posterior al año 2 y anterior al año de cálculo." sqref="H43">
      <formula1>H41+1</formula1>
      <formula2>H45-1</formula2>
    </dataValidation>
    <dataValidation type="whole" allowBlank="1" showInputMessage="1" showErrorMessage="1" error="El año 2 ha de ser posterior al año1." sqref="H41">
      <formula1>H39+1</formula1>
      <formula2>H45-1</formula2>
    </dataValidation>
    <dataValidation type="decimal" operator="greaterThan" allowBlank="1" showInputMessage="1" showErrorMessage="1" error="Este dato ha ser un valor numérico." sqref="K52:K53">
      <formula1>0</formula1>
    </dataValidation>
    <dataValidation type="whole" allowBlank="1" showInputMessage="1" showErrorMessage="1" sqref="H42 H44">
      <formula1>2010</formula1>
      <formula2>2050</formula2>
    </dataValidation>
    <dataValidation type="decimal" operator="greaterThan" allowBlank="1" showInputMessage="1" showErrorMessage="1" error="Este dato ha de ser un valor numérico" sqref="K41 K39 M39 M41">
      <formula1>0</formula1>
    </dataValidation>
    <dataValidation type="decimal" operator="greaterThan" allowBlank="1" showInputMessage="1" showErrorMessage="1" error="Este dato ha der un valor numérico" sqref="K43">
      <formula1>0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F5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RowColHeaders="0" workbookViewId="0">
      <selection activeCell="D9" sqref="D9"/>
    </sheetView>
  </sheetViews>
  <sheetFormatPr baseColWidth="10" defaultRowHeight="15" x14ac:dyDescent="0.25"/>
  <cols>
    <col min="1" max="1" width="3.140625" style="1" customWidth="1"/>
    <col min="2" max="2" width="9.85546875" style="1" customWidth="1"/>
    <col min="3" max="3" width="20.7109375" style="1" customWidth="1"/>
    <col min="4" max="4" width="79.85546875" style="1" customWidth="1"/>
    <col min="5" max="5" width="10.28515625" style="1" customWidth="1"/>
    <col min="6" max="16384" width="11.42578125" style="1"/>
  </cols>
  <sheetData>
    <row r="1" spans="1:4" ht="31.5" customHeight="1" x14ac:dyDescent="0.25">
      <c r="A1" s="65" t="s">
        <v>31</v>
      </c>
      <c r="B1" s="65"/>
      <c r="C1" s="65"/>
      <c r="D1" s="65"/>
    </row>
    <row r="2" spans="1:4" ht="17.25" customHeight="1" x14ac:dyDescent="0.25"/>
    <row r="3" spans="1:4" ht="14.25" customHeight="1" x14ac:dyDescent="0.25">
      <c r="B3" s="50"/>
      <c r="C3" s="50"/>
      <c r="D3" s="50"/>
    </row>
    <row r="4" spans="1:4" ht="18" customHeight="1" x14ac:dyDescent="0.25">
      <c r="B4" s="52" t="s">
        <v>27</v>
      </c>
      <c r="C4" s="53" t="s">
        <v>33</v>
      </c>
      <c r="D4" s="56" t="s">
        <v>28</v>
      </c>
    </row>
    <row r="5" spans="1:4" ht="17.25" customHeight="1" x14ac:dyDescent="0.3">
      <c r="B5" s="55" t="s">
        <v>29</v>
      </c>
      <c r="C5" s="51">
        <v>42902</v>
      </c>
      <c r="D5" s="54" t="s">
        <v>30</v>
      </c>
    </row>
    <row r="6" spans="1:4" ht="18.75" customHeight="1" x14ac:dyDescent="0.3">
      <c r="B6" s="55" t="s">
        <v>32</v>
      </c>
      <c r="C6" s="51">
        <v>44459</v>
      </c>
      <c r="D6" s="57" t="s">
        <v>34</v>
      </c>
    </row>
    <row r="7" spans="1:4" ht="17.25" customHeight="1" x14ac:dyDescent="0.25">
      <c r="B7" s="50"/>
      <c r="C7" s="50"/>
      <c r="D7" s="50"/>
    </row>
    <row r="8" spans="1:4" ht="17.25" customHeight="1" x14ac:dyDescent="0.25">
      <c r="B8" s="50"/>
      <c r="C8" s="50"/>
      <c r="D8" s="50"/>
    </row>
    <row r="9" spans="1:4" ht="17.25" customHeight="1" x14ac:dyDescent="0.25">
      <c r="B9" s="50"/>
      <c r="C9" s="50"/>
      <c r="D9" s="50"/>
    </row>
    <row r="10" spans="1:4" ht="17.25" customHeight="1" x14ac:dyDescent="0.25"/>
    <row r="11" spans="1:4" ht="17.25" customHeight="1" x14ac:dyDescent="0.25"/>
    <row r="12" spans="1:4" ht="17.25" customHeight="1" x14ac:dyDescent="0.25"/>
    <row r="13" spans="1:4" ht="17.25" customHeight="1" x14ac:dyDescent="0.25"/>
    <row r="14" spans="1:4" ht="17.25" customHeight="1" x14ac:dyDescent="0.25"/>
    <row r="15" spans="1:4" ht="17.25" customHeight="1" x14ac:dyDescent="0.25"/>
    <row r="16" spans="1:4" ht="17.25" customHeight="1" x14ac:dyDescent="0.25"/>
    <row r="17" ht="17.25" customHeight="1" x14ac:dyDescent="0.25"/>
    <row r="18" ht="17.25" customHeight="1" x14ac:dyDescent="0.25"/>
    <row r="19" ht="17.25" customHeight="1" x14ac:dyDescent="0.25"/>
    <row r="20" ht="17.25" customHeight="1" x14ac:dyDescent="0.25"/>
    <row r="21" ht="17.25" customHeight="1" x14ac:dyDescent="0.25"/>
    <row r="22" ht="17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</sheetData>
  <sheetProtection algorithmName="SHA-512" hashValue="PTbodln2siDAKZsDQdDlENP3GlntwbNCLYd1rUMThbascVXMWB8x7P1L/CfRu3QFIbY4Rv4HoaJpS5gOHxDRlw==" saltValue="7yyg+CYN1A6fyELUXH+zDw==" spinCount="100000" sheet="1" objects="1" scenarios="1"/>
  <mergeCells count="1">
    <mergeCell ref="A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workbookViewId="0">
      <selection activeCell="E7" sqref="E7:E9"/>
    </sheetView>
  </sheetViews>
  <sheetFormatPr baseColWidth="10" defaultRowHeight="15" x14ac:dyDescent="0.25"/>
  <cols>
    <col min="1" max="1" width="3.140625" customWidth="1"/>
    <col min="2" max="2" width="12.85546875" customWidth="1"/>
    <col min="7" max="7" width="14.28515625" customWidth="1"/>
  </cols>
  <sheetData>
    <row r="2" spans="2:6" x14ac:dyDescent="0.25">
      <c r="B2" s="9" t="s">
        <v>11</v>
      </c>
    </row>
    <row r="3" spans="2:6" x14ac:dyDescent="0.25">
      <c r="B3" s="7" t="s">
        <v>12</v>
      </c>
    </row>
    <row r="4" spans="2:6" x14ac:dyDescent="0.25">
      <c r="B4" s="7" t="s">
        <v>13</v>
      </c>
    </row>
    <row r="7" spans="2:6" ht="17.25" x14ac:dyDescent="0.25">
      <c r="B7" s="9" t="s">
        <v>25</v>
      </c>
      <c r="C7" s="9"/>
      <c r="D7" s="43" t="e">
        <f>ROUND(AVERAGE(C22:E22),4)</f>
        <v>#DIV/0!</v>
      </c>
      <c r="E7" s="29" t="s">
        <v>22</v>
      </c>
    </row>
    <row r="8" spans="2:6" x14ac:dyDescent="0.25">
      <c r="B8" s="9" t="s">
        <v>26</v>
      </c>
      <c r="C8" s="9"/>
      <c r="D8" s="43" t="e">
        <f>ROUND(AVERAGE(D22:F22),4)</f>
        <v>#DIV/0!</v>
      </c>
      <c r="E8" s="29" t="s">
        <v>22</v>
      </c>
    </row>
    <row r="10" spans="2:6" x14ac:dyDescent="0.25">
      <c r="B10" s="9" t="s">
        <v>4</v>
      </c>
      <c r="C10" s="8" t="e">
        <f>IF(D7-D8&lt;0,ROUND(((D8-D7)/D7),4),"")</f>
        <v>#DIV/0!</v>
      </c>
      <c r="D10" s="29" t="s">
        <v>24</v>
      </c>
    </row>
    <row r="11" spans="2:6" x14ac:dyDescent="0.25">
      <c r="B11" s="9" t="s">
        <v>5</v>
      </c>
      <c r="C11" s="8" t="e">
        <f>IF(D7-D8&gt;0,ROUND(((D8-D7)/D7)*(-1),4),"")</f>
        <v>#DIV/0!</v>
      </c>
      <c r="D11" s="29" t="s">
        <v>24</v>
      </c>
    </row>
    <row r="13" spans="2:6" ht="15.75" x14ac:dyDescent="0.25">
      <c r="B13" s="15" t="str">
        <f>IF(ISNUMBER(C11),"Se cumple la condición de reducción","No se cumple la condición de reducción")</f>
        <v>No se cumple la condición de reducción</v>
      </c>
      <c r="C13" s="17"/>
      <c r="D13" s="17"/>
      <c r="E13" t="e">
        <f>IF(D8-D7&gt;0,(D8-D7)/D7,"")</f>
        <v>#DIV/0!</v>
      </c>
    </row>
    <row r="14" spans="2:6" ht="15.75" x14ac:dyDescent="0.25">
      <c r="B14" s="15" t="str">
        <f>IF(ISNUMBER(C11),"La reducción es de un","El aumento es de un")</f>
        <v>El aumento es de un</v>
      </c>
      <c r="C14" s="17"/>
      <c r="D14" s="45" t="e">
        <f>IF(ISNUMBER(C10),C10,C11)</f>
        <v>#DIV/0!</v>
      </c>
    </row>
    <row r="15" spans="2:6" x14ac:dyDescent="0.25">
      <c r="B15" s="18"/>
      <c r="C15" s="18"/>
      <c r="D15" s="18"/>
    </row>
    <row r="16" spans="2:6" x14ac:dyDescent="0.25">
      <c r="B16" s="18"/>
      <c r="C16" s="9" t="s">
        <v>1</v>
      </c>
      <c r="D16" s="9" t="s">
        <v>2</v>
      </c>
      <c r="E16" s="9" t="s">
        <v>3</v>
      </c>
      <c r="F16" s="9" t="s">
        <v>8</v>
      </c>
    </row>
    <row r="17" spans="2:7" x14ac:dyDescent="0.25">
      <c r="B17" s="9" t="s">
        <v>0</v>
      </c>
      <c r="C17" s="27">
        <f>'Cálculo de reducción HC'!H18</f>
        <v>0</v>
      </c>
      <c r="D17" s="27">
        <f>'Cálculo de reducción HC'!I18</f>
        <v>0</v>
      </c>
      <c r="E17" s="27">
        <f>'Cálculo de reducción HC'!J18</f>
        <v>0</v>
      </c>
      <c r="F17" s="27" t="str">
        <f>'Cálculo de reducción HC'!K18</f>
        <v/>
      </c>
      <c r="G17" s="16"/>
    </row>
    <row r="18" spans="2:7" x14ac:dyDescent="0.25">
      <c r="B18" s="9" t="s">
        <v>18</v>
      </c>
      <c r="C18" s="27">
        <f>'Cálculo de reducción HC'!H19</f>
        <v>0</v>
      </c>
      <c r="D18" s="27">
        <f>'Cálculo de reducción HC'!I19</f>
        <v>0</v>
      </c>
      <c r="E18" s="27">
        <f>'Cálculo de reducción HC'!J19</f>
        <v>0</v>
      </c>
      <c r="F18" s="27" t="str">
        <f>'Cálculo de reducción HC'!K19</f>
        <v/>
      </c>
      <c r="G18" s="16"/>
    </row>
    <row r="19" spans="2:7" x14ac:dyDescent="0.25">
      <c r="B19" s="9" t="s">
        <v>9</v>
      </c>
      <c r="C19" s="42">
        <f>'Cálculo de reducción HC'!H20</f>
        <v>0</v>
      </c>
      <c r="D19" s="42" t="str">
        <f>'Cálculo de reducción HC'!I20</f>
        <v/>
      </c>
      <c r="E19" s="42" t="str">
        <f>'Cálculo de reducción HC'!J20</f>
        <v/>
      </c>
      <c r="F19" s="42" t="str">
        <f>'Cálculo de reducción HC'!K20</f>
        <v/>
      </c>
      <c r="G19" s="16"/>
    </row>
    <row r="20" spans="2:7" ht="18" x14ac:dyDescent="0.35">
      <c r="B20" s="9" t="s">
        <v>15</v>
      </c>
      <c r="C20" s="48">
        <f>ROUND('Cálculo de reducción HC'!H21,2)</f>
        <v>0</v>
      </c>
      <c r="D20" s="48">
        <f>ROUND('Cálculo de reducción HC'!I21,2)</f>
        <v>0</v>
      </c>
      <c r="E20" s="48">
        <f>ROUND('Cálculo de reducción HC'!J21,2)</f>
        <v>0</v>
      </c>
      <c r="F20" s="48">
        <f>ROUND('Cálculo de reducción HC'!K21,2)</f>
        <v>0</v>
      </c>
      <c r="G20" s="29" t="s">
        <v>21</v>
      </c>
    </row>
    <row r="21" spans="2:7" x14ac:dyDescent="0.25">
      <c r="B21" s="9" t="s">
        <v>10</v>
      </c>
      <c r="C21" s="48">
        <f>ROUND('Cálculo de reducción HC'!H22,2)</f>
        <v>0</v>
      </c>
      <c r="D21" s="48">
        <f>ROUND('Cálculo de reducción HC'!I22,2)</f>
        <v>0</v>
      </c>
      <c r="E21" s="48">
        <f>ROUND('Cálculo de reducción HC'!J22,2)</f>
        <v>0</v>
      </c>
      <c r="F21" s="48">
        <f>ROUND('Cálculo de reducción HC'!K22,2)</f>
        <v>0</v>
      </c>
      <c r="G21" s="29" t="s">
        <v>21</v>
      </c>
    </row>
    <row r="22" spans="2:7" ht="18" x14ac:dyDescent="0.35">
      <c r="B22" s="9" t="s">
        <v>14</v>
      </c>
      <c r="C22" s="47" t="str">
        <f>IF(ISNUMBER(C20/C21),ROUND((C20/C21),4),"")</f>
        <v/>
      </c>
      <c r="D22" s="47" t="str">
        <f t="shared" ref="D22:F22" si="0">IF(ISNUMBER(D20/D21),ROUND((D20/D21),4),"")</f>
        <v/>
      </c>
      <c r="E22" s="47" t="str">
        <f t="shared" si="0"/>
        <v/>
      </c>
      <c r="F22" s="47" t="str">
        <f t="shared" si="0"/>
        <v/>
      </c>
      <c r="G22" s="29" t="s">
        <v>22</v>
      </c>
    </row>
    <row r="23" spans="2:7" x14ac:dyDescent="0.25">
      <c r="B23" s="18"/>
    </row>
    <row r="24" spans="2:7" x14ac:dyDescent="0.25">
      <c r="B24" s="18"/>
    </row>
    <row r="25" spans="2:7" x14ac:dyDescent="0.25">
      <c r="B25" s="18"/>
    </row>
  </sheetData>
  <sheetProtection algorithmName="SHA-512" hashValue="xfRqNVBXgBCXZkquDL13t57PI7nKm/FVgurpVpxLpT+SRRn3EXHUvG1lKWCNzgyGKOJFacFXOPj+gHprnM7xXQ==" saltValue="Nu37Vh3DQW81bI9i9MowmQ==" spinCount="100000" sheet="1" objects="1" scenarios="1"/>
  <protectedRanges>
    <protectedRange sqref="C17:F22" name="Rango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Cálculo de reducción HC</vt:lpstr>
      <vt:lpstr>Revisiones</vt:lpstr>
      <vt:lpstr>Cálculos</vt:lpstr>
      <vt:lpstr>Alcance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Notario Lopez</dc:creator>
  <cp:lastModifiedBy>Notario Lopez, Elisa</cp:lastModifiedBy>
  <dcterms:created xsi:type="dcterms:W3CDTF">2014-09-22T11:27:14Z</dcterms:created>
  <dcterms:modified xsi:type="dcterms:W3CDTF">2021-09-20T12:20:39Z</dcterms:modified>
</cp:coreProperties>
</file>